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929" activeTab="0"/>
  </bookViews>
  <sheets>
    <sheet name="Mistrzostwa2017rok" sheetId="1" r:id="rId1"/>
    <sheet name="kat.A z 50" sheetId="2" r:id="rId2"/>
    <sheet name="kat.A z całości" sheetId="3" r:id="rId3"/>
    <sheet name="kat.B z 50" sheetId="4" r:id="rId4"/>
    <sheet name="kat.B z całości" sheetId="5" r:id="rId5"/>
    <sheet name="kat.C z 50" sheetId="6" r:id="rId6"/>
    <sheet name="kat.C z całości" sheetId="7" r:id="rId7"/>
    <sheet name="kat.D z całości" sheetId="8" r:id="rId8"/>
    <sheet name="kat.M z 50" sheetId="9" r:id="rId9"/>
    <sheet name="kat.M z całości" sheetId="10" r:id="rId10"/>
    <sheet name="GMP" sheetId="11" r:id="rId11"/>
    <sheet name="Intermistrzostwo" sheetId="12" r:id="rId12"/>
    <sheet name="Najlepsze lotniki" sheetId="13" r:id="rId13"/>
    <sheet name="Mistrzostwo gołębi młodych" sheetId="14" r:id="rId14"/>
    <sheet name="Bruksela" sheetId="15" r:id="rId15"/>
  </sheets>
  <definedNames>
    <definedName name="A" localSheetId="12">'Najlepsze lotniki'!#REF!</definedName>
    <definedName name="B" localSheetId="12">'Najlepsze lotniki'!#REF!</definedName>
    <definedName name="C" localSheetId="12">'Najlepsze lotniki'!#REF!</definedName>
    <definedName name="calosc_mlode" localSheetId="13">'Mistrzostwo gołębi młodych'!#REF!</definedName>
    <definedName name="ch_40" localSheetId="13">'Mistrzostwo gołębi młodych'!#REF!</definedName>
    <definedName name="ch_całość" localSheetId="13">'Mistrzostwo gołębi młodych'!#REF!</definedName>
    <definedName name="ch_druzyna" localSheetId="13">'Mistrzostwo gołębi młodych'!#REF!</definedName>
    <definedName name="ch_lotniki" localSheetId="13">'Mistrzostwo gołębi młodych'!#REF!</definedName>
    <definedName name="chełmno" localSheetId="13">'Mistrzostwo gołębi młodych'!#REF!</definedName>
    <definedName name="chełmża" localSheetId="13">'Mistrzostwo gołębi młodych'!#REF!</definedName>
    <definedName name="chełmża_1" localSheetId="13">'Mistrzostwo gołębi młodych'!#REF!</definedName>
    <definedName name="chełmża_2" localSheetId="13">'Mistrzostwo gołębi młodych'!#REF!</definedName>
    <definedName name="chełmża_3" localSheetId="13">'Mistrzostwo gołębi młodych'!#REF!</definedName>
    <definedName name="DROYZNA_5_LOTNIKOW" localSheetId="9">'kat.M z całości'!#REF!</definedName>
    <definedName name="DRUYZNA__3_ROCYNE" localSheetId="6">'kat.C z całości'!#REF!</definedName>
    <definedName name="DRUZYNA__JEDNOROCZNE" localSheetId="4">'kat.B z całości'!#REF!</definedName>
    <definedName name="druzyna_mlode" localSheetId="13">'Mistrzostwo gołębi młodych'!#REF!</definedName>
    <definedName name="GMP" localSheetId="10">'GMP'!#REF!</definedName>
    <definedName name="KAT.A" localSheetId="1">'kat.A z 50'!#REF!</definedName>
    <definedName name="KAT.A_1" localSheetId="1">'kat.A z 50'!#REF!</definedName>
    <definedName name="KAT.B" localSheetId="3">'kat.B z 50'!#REF!</definedName>
    <definedName name="KAT.C" localSheetId="5">'kat.C z 50'!#REF!</definedName>
    <definedName name="KAT.D" localSheetId="7">'kat.D z całości'!#REF!</definedName>
    <definedName name="KAT.M" localSheetId="8">'kat.M z 50'!#REF!</definedName>
    <definedName name="Lot" localSheetId="12">'Najlepsze lotniki'!#REF!</definedName>
    <definedName name="Lot0D" localSheetId="12">'Najlepsze lotniki'!#REF!</definedName>
    <definedName name="Lot0R" localSheetId="12">'Najlepsze lotniki'!#REF!</definedName>
    <definedName name="Lot1D" localSheetId="12">'Najlepsze lotniki'!#REF!</definedName>
    <definedName name="Lot1R" localSheetId="12">'Najlepsze lotniki'!#REF!</definedName>
    <definedName name="lotniczka" localSheetId="12">'Najlepsze lotniki'!#REF!</definedName>
    <definedName name="lotniczkaroczna" localSheetId="12">'Najlepsze lotniki'!#REF!</definedName>
    <definedName name="lotnik" localSheetId="12">'Najlepsze lotniki'!#REF!</definedName>
    <definedName name="Lotniki___samce_roczne_Chełmno_2014_txt" localSheetId="12">'Najlepsze lotniki'!#REF!</definedName>
    <definedName name="Lotniki___samce_roczne_Świecie_2014_txt" localSheetId="12">'Najlepsze lotniki'!#REF!</definedName>
    <definedName name="Lotniki___samice_roczne_Świecie_2014_txt" localSheetId="12">'Najlepsze lotniki'!#REF!</definedName>
    <definedName name="Lotniki___samice_Świecie_2014_txt" localSheetId="12">'Najlepsze lotniki'!#REF!</definedName>
    <definedName name="Lotniki__samce_Chełmno_2014_txt" localSheetId="12">'Najlepsze lotniki'!#REF!</definedName>
    <definedName name="Lotniki__samce_Świecie_2014_txt" localSheetId="12">'Najlepsze lotniki'!#REF!</definedName>
    <definedName name="Lotniki__samice_Chełmno_2014_txt" localSheetId="12">'Najlepsze lotniki'!#REF!</definedName>
    <definedName name="Lotniki__samice_roczne_Chełmno_2014_txt" localSheetId="12">'Najlepsze lotniki'!#REF!</definedName>
    <definedName name="LOTNIKI_KAT.A" localSheetId="12">'Najlepsze lotniki'!#REF!</definedName>
    <definedName name="LOTNIKI_KAT.B" localSheetId="12">'Najlepsze lotniki'!#REF!</definedName>
    <definedName name="LOTNIKI_KAT.C" localSheetId="12">'Najlepsze lotniki'!#REF!</definedName>
    <definedName name="LOTNIKI_KAT.M" localSheetId="12">'Najlepsze lotniki'!#REF!</definedName>
    <definedName name="lotniki_mlode" localSheetId="13">'Mistrzostwo gołębi młodych'!#REF!</definedName>
    <definedName name="LOTNIKI_ROCZNE_SAMCE" localSheetId="12">'Najlepsze lotniki'!#REF!</definedName>
    <definedName name="LOTNIKI_ROCZNE_SAMICE" localSheetId="12">'Najlepsze lotniki'!#REF!</definedName>
    <definedName name="LOTNIKI_SAMCE" localSheetId="12">'Najlepsze lotniki'!#REF!</definedName>
    <definedName name="LOTNIKI_SAMICE" localSheetId="12">'Najlepsze lotniki'!#REF!</definedName>
    <definedName name="lotnikroczny" localSheetId="12">'Najlepsze lotniki'!#REF!</definedName>
    <definedName name="M" localSheetId="12">'Najlepsze lotniki'!#REF!</definedName>
    <definedName name="m40" localSheetId="13">'Mistrzostwo gołębi młodych'!#REF!</definedName>
    <definedName name="mc" localSheetId="13">'Mistrzostwo gołębi młodych'!#REF!</definedName>
    <definedName name="mgmp" localSheetId="13">'Mistrzostwo gołębi młodych'!#REF!</definedName>
    <definedName name="mistrzostwo_z_40_tki" localSheetId="13">'Mistrzostwo gołębi młodych'!#REF!</definedName>
    <definedName name="mistrzostwo_z_40_tki_1" localSheetId="13">'Mistrzostwo gołębi młodych'!#REF!</definedName>
    <definedName name="mlotniki" localSheetId="13">'Mistrzostwo gołębi młodych'!#REF!</definedName>
    <definedName name="_xlnm.Print_Area" localSheetId="0">'Mistrzostwa2017rok'!$A$1:$G$766</definedName>
    <definedName name="s_40" localSheetId="13">'Mistrzostwo gołębi młodych'!#REF!</definedName>
    <definedName name="s_calosc" localSheetId="13">'Mistrzostwo gołębi młodych'!#REF!</definedName>
    <definedName name="s_druzyna" localSheetId="13">'Mistrzostwo gołębi młodych'!#REF!</definedName>
    <definedName name="s_lotniki" localSheetId="13">'Mistrzostwo gołębi młodych'!#REF!</definedName>
    <definedName name="swiecie" localSheetId="13">'Mistrzostwo gołębi młodych'!#REF!</definedName>
    <definedName name="wyniki_oddz.Świecie_po_weryfikacji" localSheetId="1">'kat.A z 50'!#REF!</definedName>
    <definedName name="wyniki_oddz.Świecie_po_weryfikacji" localSheetId="3">'kat.B z 50'!#REF!</definedName>
    <definedName name="wyniki_oddz.Świecie_po_weryfikacji" localSheetId="5">'kat.C z 50'!#REF!</definedName>
    <definedName name="wyniki_oddz.Świecie_po_weryfikacji" localSheetId="8">'kat.M z 50'!#REF!</definedName>
    <definedName name="wyniki_oddz.Świecie_po_weryfikacji_1" localSheetId="1">'kat.A z 50'!#REF!</definedName>
  </definedNames>
  <calcPr fullCalcOnLoad="1"/>
</workbook>
</file>

<file path=xl/sharedStrings.xml><?xml version="1.0" encoding="utf-8"?>
<sst xmlns="http://schemas.openxmlformats.org/spreadsheetml/2006/main" count="9854" uniqueCount="1236">
  <si>
    <t>Nazwisko i Imię</t>
  </si>
  <si>
    <t>Tytuł</t>
  </si>
  <si>
    <t>coeff</t>
  </si>
  <si>
    <t>Oddział</t>
  </si>
  <si>
    <t>pkt.</t>
  </si>
  <si>
    <t>konk</t>
  </si>
  <si>
    <t>Loty Gołębi Dorosłych</t>
  </si>
  <si>
    <t>konk.</t>
  </si>
  <si>
    <t>coeff.</t>
  </si>
  <si>
    <t>Toruń</t>
  </si>
  <si>
    <t>Rumiński Tomasz</t>
  </si>
  <si>
    <t>Betke Kazimierz</t>
  </si>
  <si>
    <t>Cerski Mariusz</t>
  </si>
  <si>
    <t>Grudziądz</t>
  </si>
  <si>
    <t>Stożek Czesław</t>
  </si>
  <si>
    <t>Świecie</t>
  </si>
  <si>
    <t>MISTRZOSTWO REGIONU II "PÓŁNOC"   - KAT.A (z 50)</t>
  </si>
  <si>
    <t>Lp.</t>
  </si>
  <si>
    <t>Nazwisko i imię</t>
  </si>
  <si>
    <t>Okręg</t>
  </si>
  <si>
    <t>coef.</t>
  </si>
  <si>
    <t>Mistrz</t>
  </si>
  <si>
    <t>Wicemistrz</t>
  </si>
  <si>
    <t>II Wicemistrz</t>
  </si>
  <si>
    <t xml:space="preserve">1. Przodownik </t>
  </si>
  <si>
    <t>2. Przodownik</t>
  </si>
  <si>
    <t xml:space="preserve">3. Przodownik </t>
  </si>
  <si>
    <t xml:space="preserve">4. Przodownik </t>
  </si>
  <si>
    <t xml:space="preserve">5. Przodownik </t>
  </si>
  <si>
    <t xml:space="preserve">6. Przodownik </t>
  </si>
  <si>
    <t xml:space="preserve">7. Przodownik </t>
  </si>
  <si>
    <t xml:space="preserve">8. Przodownik </t>
  </si>
  <si>
    <t xml:space="preserve">9. Przodownik </t>
  </si>
  <si>
    <t xml:space="preserve">10. Przodownik </t>
  </si>
  <si>
    <t xml:space="preserve">11. Przodownik </t>
  </si>
  <si>
    <t xml:space="preserve">12. Przodownik </t>
  </si>
  <si>
    <t xml:space="preserve">13. Przodownik </t>
  </si>
  <si>
    <t xml:space="preserve">14. Przodownik </t>
  </si>
  <si>
    <t xml:space="preserve">15. Przodownik </t>
  </si>
  <si>
    <t xml:space="preserve">16. Przodownik </t>
  </si>
  <si>
    <t xml:space="preserve">17. Przodownik </t>
  </si>
  <si>
    <t xml:space="preserve">18. Przodownik </t>
  </si>
  <si>
    <t xml:space="preserve">19. Przodownik </t>
  </si>
  <si>
    <t xml:space="preserve">20. Przodownik </t>
  </si>
  <si>
    <t xml:space="preserve">21. Przodownik </t>
  </si>
  <si>
    <t xml:space="preserve">22. Przodownik </t>
  </si>
  <si>
    <t xml:space="preserve">23. Przodownik </t>
  </si>
  <si>
    <t xml:space="preserve">24. Przodownik </t>
  </si>
  <si>
    <t xml:space="preserve">25. Przodownik </t>
  </si>
  <si>
    <t xml:space="preserve">26. Przodownik </t>
  </si>
  <si>
    <t xml:space="preserve">27. Przodownik </t>
  </si>
  <si>
    <t xml:space="preserve">28. Przodownik </t>
  </si>
  <si>
    <t xml:space="preserve">29. Przodownik </t>
  </si>
  <si>
    <t xml:space="preserve">30. Przodownik </t>
  </si>
  <si>
    <t xml:space="preserve">31. Przodownik </t>
  </si>
  <si>
    <t xml:space="preserve">32. Przodownik </t>
  </si>
  <si>
    <t xml:space="preserve">33. Przodownik </t>
  </si>
  <si>
    <t xml:space="preserve">34. Przodownik </t>
  </si>
  <si>
    <t xml:space="preserve">35. Przodownik </t>
  </si>
  <si>
    <t xml:space="preserve">36. Przodownik </t>
  </si>
  <si>
    <t xml:space="preserve">37. Przodownik </t>
  </si>
  <si>
    <t xml:space="preserve">38. Przodownik </t>
  </si>
  <si>
    <t xml:space="preserve">39. Przodownik </t>
  </si>
  <si>
    <t xml:space="preserve">40. Przodownik </t>
  </si>
  <si>
    <t xml:space="preserve">41. Przodownik </t>
  </si>
  <si>
    <t xml:space="preserve">42. Przodownik </t>
  </si>
  <si>
    <t xml:space="preserve">43. Przodownik </t>
  </si>
  <si>
    <t xml:space="preserve">44. Przodownik </t>
  </si>
  <si>
    <t xml:space="preserve">45. Przodownik </t>
  </si>
  <si>
    <t xml:space="preserve">46. Przodownik </t>
  </si>
  <si>
    <t xml:space="preserve">47. Przodownik </t>
  </si>
  <si>
    <t xml:space="preserve">48. Przodownik </t>
  </si>
  <si>
    <t xml:space="preserve">49. Przodownik </t>
  </si>
  <si>
    <t xml:space="preserve">50. Przodownik </t>
  </si>
  <si>
    <t xml:space="preserve">51. Przodownik </t>
  </si>
  <si>
    <t xml:space="preserve">52. Przodownik </t>
  </si>
  <si>
    <t xml:space="preserve">53. Przodownik </t>
  </si>
  <si>
    <t>MISTRZOSTWO REGIONU II "PÓŁNOC"   - KAT.B (z 50)</t>
  </si>
  <si>
    <t>MISTRZOSTWO REGIONU II "PÓŁNOC"   - KAT. A (z całości)</t>
  </si>
  <si>
    <t>MISTRZOSTWO REGIONU II "PÓŁNOC"   - KAT.B (z całości)</t>
  </si>
  <si>
    <t>MISTRZOSTWO REGIONU II "PÓŁNOC"   - KAT.C (z 50)</t>
  </si>
  <si>
    <t>MISTRZOSTWO REGIONU II "PÓŁNOC"   - KAT.C (z całości)</t>
  </si>
  <si>
    <t>MISTRZOSTWO REGIONU II "PÓŁNOC   - KAT.D (z całości)</t>
  </si>
  <si>
    <t>MISTRZOSTWO REGIONU II "PÓLNOC"    - KAT.M (z 50)</t>
  </si>
  <si>
    <t>MISTRZOSTWO REGIONU II "PÓLNOC"    - KAT.M (z całości)</t>
  </si>
  <si>
    <t xml:space="preserve"> Wicemistrz</t>
  </si>
  <si>
    <t>MISTRZOSTWO REGIONU II "PÓŁNOC" - GMP</t>
  </si>
  <si>
    <t>MISTRZOSTWO REGIONU II "PÓŁNOC" - INTERMISTRZOSTWO</t>
  </si>
  <si>
    <t xml:space="preserve">NAJLEPSZY LOTNIK REGIONU II "PÓŁNOC"   </t>
  </si>
  <si>
    <t>Nr. Obrączki rod.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</si>
  <si>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</si>
  <si>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</si>
  <si>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</si>
  <si>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</si>
  <si>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</si>
  <si>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</si>
  <si>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</si>
  <si>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</si>
  <si>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</si>
  <si>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</si>
  <si>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</si>
  <si>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</si>
  <si>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</si>
  <si>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</si>
  <si>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</si>
  <si>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</si>
  <si>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</si>
  <si>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</si>
  <si>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</si>
  <si>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</si>
  <si>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</si>
  <si>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</si>
  <si>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</si>
  <si>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</si>
  <si>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</si>
  <si>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</si>
  <si>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</si>
  <si>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</si>
  <si>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</si>
  <si>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</si>
  <si>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</si>
  <si>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</si>
  <si>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</si>
  <si>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</si>
  <si>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</si>
  <si>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</si>
  <si>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</si>
  <si>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</si>
  <si>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</si>
  <si>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</si>
  <si>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</si>
  <si>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</si>
  <si>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</si>
  <si>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</si>
  <si>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</si>
  <si>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</si>
  <si>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</si>
  <si>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</si>
  <si>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</si>
  <si>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</si>
  <si>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</si>
  <si>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</si>
  <si>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</si>
  <si>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MISTRZOSTWO REGIONU II "PÓŁNOC" - GOŁĘBIE MŁODE</t>
  </si>
  <si>
    <t>Gawin Tomasz</t>
  </si>
  <si>
    <t>Czopek Łukasz</t>
  </si>
  <si>
    <t>Cerski Sławomir</t>
  </si>
  <si>
    <t>Wróblewski Adam &amp; Agnieszka</t>
  </si>
  <si>
    <t>Chełmno</t>
  </si>
  <si>
    <t>Kowalski Krzysztof</t>
  </si>
  <si>
    <t>Kaczmarek Maciej</t>
  </si>
  <si>
    <t>Wojciuk Waldemar</t>
  </si>
  <si>
    <t>Ciborski Jan</t>
  </si>
  <si>
    <t>Chełmża</t>
  </si>
  <si>
    <t>Wojciechowski Przemysław</t>
  </si>
  <si>
    <t>Knyszyński Dariusz</t>
  </si>
  <si>
    <t>Iława</t>
  </si>
  <si>
    <t xml:space="preserve">54. Przodownik </t>
  </si>
  <si>
    <t xml:space="preserve">55. Przodownik </t>
  </si>
  <si>
    <t xml:space="preserve">56. Przodownik </t>
  </si>
  <si>
    <t xml:space="preserve">57. Przodownik </t>
  </si>
  <si>
    <t xml:space="preserve">58. Przodownik </t>
  </si>
  <si>
    <t xml:space="preserve">59. Przodownik </t>
  </si>
  <si>
    <t xml:space="preserve">60. Przodownik </t>
  </si>
  <si>
    <t xml:space="preserve">61. Przodownik </t>
  </si>
  <si>
    <t xml:space="preserve">62. Przodownik </t>
  </si>
  <si>
    <t xml:space="preserve">63. Przodownik </t>
  </si>
  <si>
    <t xml:space="preserve">64. Przodownik </t>
  </si>
  <si>
    <t xml:space="preserve">65. Przodownik </t>
  </si>
  <si>
    <t xml:space="preserve">66. Przodownik </t>
  </si>
  <si>
    <t xml:space="preserve">67. Przodownik </t>
  </si>
  <si>
    <t xml:space="preserve">68. Przodownik </t>
  </si>
  <si>
    <t xml:space="preserve">69. Przodownik </t>
  </si>
  <si>
    <t xml:space="preserve">70. Przodownik </t>
  </si>
  <si>
    <t xml:space="preserve">71. Przodownik </t>
  </si>
  <si>
    <t xml:space="preserve">72. Przodownik </t>
  </si>
  <si>
    <t xml:space="preserve">73. Przodownik </t>
  </si>
  <si>
    <t xml:space="preserve">74. Przodownik </t>
  </si>
  <si>
    <t xml:space="preserve">75. Przodownik </t>
  </si>
  <si>
    <t xml:space="preserve">76. Przodownik </t>
  </si>
  <si>
    <t xml:space="preserve">77. Przodownik </t>
  </si>
  <si>
    <t xml:space="preserve">78. Przodownik </t>
  </si>
  <si>
    <t xml:space="preserve">79. Przodownik </t>
  </si>
  <si>
    <t xml:space="preserve">80. Przodownik </t>
  </si>
  <si>
    <t xml:space="preserve">81. Przodownik </t>
  </si>
  <si>
    <t xml:space="preserve">82. Przodownik </t>
  </si>
  <si>
    <t xml:space="preserve">83. Przodownik </t>
  </si>
  <si>
    <t xml:space="preserve">84. Przodownik </t>
  </si>
  <si>
    <t xml:space="preserve">85. Przodownik </t>
  </si>
  <si>
    <t xml:space="preserve">86. Przodownik </t>
  </si>
  <si>
    <t xml:space="preserve">87. Przodownik </t>
  </si>
  <si>
    <t xml:space="preserve">88. Przodownik </t>
  </si>
  <si>
    <t xml:space="preserve">89. Przodownik </t>
  </si>
  <si>
    <t xml:space="preserve">90. Przodownik </t>
  </si>
  <si>
    <t xml:space="preserve">91. Przodownik </t>
  </si>
  <si>
    <t xml:space="preserve">92. Przodownik </t>
  </si>
  <si>
    <t xml:space="preserve">93. Przodownik </t>
  </si>
  <si>
    <t xml:space="preserve">94. Przodownik </t>
  </si>
  <si>
    <t xml:space="preserve">95. Przodownik </t>
  </si>
  <si>
    <t xml:space="preserve">96. Przodownik </t>
  </si>
  <si>
    <t xml:space="preserve">97. Przodownik </t>
  </si>
  <si>
    <t xml:space="preserve">98. Przodownik </t>
  </si>
  <si>
    <t xml:space="preserve">99. Przodownik </t>
  </si>
  <si>
    <t xml:space="preserve">100. Przodownik </t>
  </si>
  <si>
    <t xml:space="preserve">101. Przodownik </t>
  </si>
  <si>
    <t xml:space="preserve">102. Przodownik </t>
  </si>
  <si>
    <t xml:space="preserve">103. Przodownik </t>
  </si>
  <si>
    <t xml:space="preserve">104. Przodownik </t>
  </si>
  <si>
    <t xml:space="preserve">105. Przodownik </t>
  </si>
  <si>
    <t xml:space="preserve">106. Przodownik </t>
  </si>
  <si>
    <t xml:space="preserve">107. Przodownik </t>
  </si>
  <si>
    <t xml:space="preserve">108. Przodownik </t>
  </si>
  <si>
    <t xml:space="preserve">109. Przodownik </t>
  </si>
  <si>
    <t xml:space="preserve">110. Przodownik </t>
  </si>
  <si>
    <t xml:space="preserve">111. Przodownik </t>
  </si>
  <si>
    <t xml:space="preserve">112. Przodownik </t>
  </si>
  <si>
    <t xml:space="preserve">113. Przodownik </t>
  </si>
  <si>
    <t xml:space="preserve">114. Przodownik </t>
  </si>
  <si>
    <t xml:space="preserve">115. Przodownik </t>
  </si>
  <si>
    <t xml:space="preserve">116. Przodownik </t>
  </si>
  <si>
    <t xml:space="preserve">117. Przodownik </t>
  </si>
  <si>
    <t xml:space="preserve">118. Przodownik </t>
  </si>
  <si>
    <t xml:space="preserve">119. Przodownik </t>
  </si>
  <si>
    <t xml:space="preserve">120. Przodownik </t>
  </si>
  <si>
    <t xml:space="preserve">121. Przodownik </t>
  </si>
  <si>
    <t xml:space="preserve">122. Przodownik </t>
  </si>
  <si>
    <t xml:space="preserve">123. Przodownik </t>
  </si>
  <si>
    <t xml:space="preserve">124. Przodownik </t>
  </si>
  <si>
    <t xml:space="preserve">125. Przodownik </t>
  </si>
  <si>
    <t xml:space="preserve">126. Przodownik </t>
  </si>
  <si>
    <t xml:space="preserve">127. Przodownik </t>
  </si>
  <si>
    <t xml:space="preserve">128. Przodownik </t>
  </si>
  <si>
    <t xml:space="preserve">129. Przodownik </t>
  </si>
  <si>
    <t xml:space="preserve">130. Przodownik </t>
  </si>
  <si>
    <t xml:space="preserve">131. Przodownik </t>
  </si>
  <si>
    <t xml:space="preserve">132. Przodownik </t>
  </si>
  <si>
    <t xml:space="preserve">133. Przodownik </t>
  </si>
  <si>
    <t xml:space="preserve">134. Przodownik </t>
  </si>
  <si>
    <t xml:space="preserve">135. Przodownik </t>
  </si>
  <si>
    <t xml:space="preserve">136. Przodownik </t>
  </si>
  <si>
    <t xml:space="preserve">137. Przodownik </t>
  </si>
  <si>
    <t xml:space="preserve">138. Przodownik </t>
  </si>
  <si>
    <t xml:space="preserve">139. Przodownik </t>
  </si>
  <si>
    <t xml:space="preserve">140. Przodownik </t>
  </si>
  <si>
    <t xml:space="preserve">141. Przodownik </t>
  </si>
  <si>
    <t xml:space="preserve">142. Przodownik </t>
  </si>
  <si>
    <t xml:space="preserve">143. Przodownik </t>
  </si>
  <si>
    <t xml:space="preserve">144. Przodownik </t>
  </si>
  <si>
    <t xml:space="preserve">145. Przodownik </t>
  </si>
  <si>
    <t xml:space="preserve">146. Przodownik </t>
  </si>
  <si>
    <t xml:space="preserve">147. Przodownik </t>
  </si>
  <si>
    <t xml:space="preserve">148. Przodownik </t>
  </si>
  <si>
    <t xml:space="preserve">149. Przodownik </t>
  </si>
  <si>
    <t xml:space="preserve">150. Przodownik </t>
  </si>
  <si>
    <t xml:space="preserve">151. Przodownik </t>
  </si>
  <si>
    <t xml:space="preserve">152. Przodownik </t>
  </si>
  <si>
    <t xml:space="preserve">153. Przodownik </t>
  </si>
  <si>
    <t xml:space="preserve">154. Przodownik </t>
  </si>
  <si>
    <t xml:space="preserve">155. Przodownik </t>
  </si>
  <si>
    <t xml:space="preserve">156. Przodownik </t>
  </si>
  <si>
    <t xml:space="preserve">157. Przodownik </t>
  </si>
  <si>
    <t>pkt,</t>
  </si>
  <si>
    <t xml:space="preserve">158. Przodownik </t>
  </si>
  <si>
    <t xml:space="preserve">159. Przodownik </t>
  </si>
  <si>
    <t xml:space="preserve">160. Przodownik </t>
  </si>
  <si>
    <t xml:space="preserve">161. Przodownik </t>
  </si>
  <si>
    <t xml:space="preserve">162. Przodownik </t>
  </si>
  <si>
    <t xml:space="preserve">163. Przodownik </t>
  </si>
  <si>
    <t xml:space="preserve">164. Przodownik </t>
  </si>
  <si>
    <t xml:space="preserve">165. Przodownik </t>
  </si>
  <si>
    <t xml:space="preserve">166. Przodownik </t>
  </si>
  <si>
    <t xml:space="preserve">167. Przodownik </t>
  </si>
  <si>
    <t xml:space="preserve">168. Przodownik </t>
  </si>
  <si>
    <t xml:space="preserve">169. Przodownik </t>
  </si>
  <si>
    <t xml:space="preserve">170. Przodownik </t>
  </si>
  <si>
    <t xml:space="preserve">171. Przodownik </t>
  </si>
  <si>
    <t>Zestawienie wyników Regionu II Północ 2017 rok</t>
  </si>
  <si>
    <t xml:space="preserve"> </t>
  </si>
  <si>
    <t>MISTRZOSTWO REGIONU II "PÓLNOC" - KAT .M ( z całości)</t>
  </si>
  <si>
    <t>Leszczyński Tomasz</t>
  </si>
  <si>
    <t>Rumiński Janusz</t>
  </si>
  <si>
    <t>Błoński Janusz</t>
  </si>
  <si>
    <t>Baran Jan</t>
  </si>
  <si>
    <t>Żebrowski Marcin</t>
  </si>
  <si>
    <t>Kaszuba Lech</t>
  </si>
  <si>
    <t>Kawski Stanisław</t>
  </si>
  <si>
    <t>Bytner Wiesław &amp; Mariusz</t>
  </si>
  <si>
    <t>Dumkiewicz Jerzy &amp; Janusz</t>
  </si>
  <si>
    <t>Długokęcki Wiesław &amp; Arkadiusz</t>
  </si>
  <si>
    <t>Skoczyński Bogdan</t>
  </si>
  <si>
    <t>Okrajni Zenon</t>
  </si>
  <si>
    <t>Szafran Marcin</t>
  </si>
  <si>
    <t>Łamek Henryk</t>
  </si>
  <si>
    <t>Karolczak Andrzej</t>
  </si>
  <si>
    <t>Hałat Cezary</t>
  </si>
  <si>
    <t>PL-0241-13-7559</t>
  </si>
  <si>
    <t>Bytner Wiesław i Mariusz</t>
  </si>
  <si>
    <t>PL-0241-14-1320</t>
  </si>
  <si>
    <t>PL-0323-15-2063</t>
  </si>
  <si>
    <t>PL-0323-14-8045</t>
  </si>
  <si>
    <t>PL-0321-14-614</t>
  </si>
  <si>
    <t>HAŁAT   CEZARY</t>
  </si>
  <si>
    <t>CHEŁMŻA</t>
  </si>
  <si>
    <t>PL-0326-14-7093</t>
  </si>
  <si>
    <t>Rumiński        Tomasz</t>
  </si>
  <si>
    <t>PL-0321-15-3648</t>
  </si>
  <si>
    <t>WOJCIECHOWSKI   PRZEMYSŁAW</t>
  </si>
  <si>
    <t>PL-037-14-4239</t>
  </si>
  <si>
    <t>Wróblewski Adam i Agnieszka</t>
  </si>
  <si>
    <t>PL-0241-14-8908</t>
  </si>
  <si>
    <t>Dumkiewicz Jerzy i Janusz</t>
  </si>
  <si>
    <t>PL-0326-12-811</t>
  </si>
  <si>
    <t>Wojciuk         Waldemar</t>
  </si>
  <si>
    <t>PL 0320-15-1922</t>
  </si>
  <si>
    <t>PL-0241-13-7682</t>
  </si>
  <si>
    <t>PL-0241-15-11863</t>
  </si>
  <si>
    <t>PL-0241-13-7685</t>
  </si>
  <si>
    <t>PL-0323-15-2036</t>
  </si>
  <si>
    <t>PL-0323-14-8006</t>
  </si>
  <si>
    <t>PL-065-12-2719</t>
  </si>
  <si>
    <t>PL-0323-15-2739</t>
  </si>
  <si>
    <t>Leszczyński     Tomasz</t>
  </si>
  <si>
    <t>PL-0326-14-15176</t>
  </si>
  <si>
    <t>Kaczmarek       Maciej</t>
  </si>
  <si>
    <t>PL-0323-15-2114</t>
  </si>
  <si>
    <t>PL-0325-15-4157</t>
  </si>
  <si>
    <t>KujaWSKI miROSŁAW</t>
  </si>
  <si>
    <t>PL-0319-14-6401</t>
  </si>
  <si>
    <t>Gdula Jarosław</t>
  </si>
  <si>
    <t>DV-0313-12-74</t>
  </si>
  <si>
    <t>PL-0321-13-568</t>
  </si>
  <si>
    <t>PL-0323-11-548</t>
  </si>
  <si>
    <t>PL-0241-12-6290</t>
  </si>
  <si>
    <t>PL-037-14-4225</t>
  </si>
  <si>
    <t>PL-0241-15-3057</t>
  </si>
  <si>
    <t>PL-0326-14-9302</t>
  </si>
  <si>
    <t>Ciborski        Jan</t>
  </si>
  <si>
    <t>PL-0326-15-901</t>
  </si>
  <si>
    <t>PL-0326-15-7315</t>
  </si>
  <si>
    <t>Lewandowski     Zbigniew</t>
  </si>
  <si>
    <t>PL-0323-15-7001</t>
  </si>
  <si>
    <t>GÓRSKI Stanisław</t>
  </si>
  <si>
    <t>Pomorza Środkowego</t>
  </si>
  <si>
    <t>TUCHOLA</t>
  </si>
  <si>
    <t>MICHALIK Tadeusz</t>
  </si>
  <si>
    <t>Chojnice-Człuchów</t>
  </si>
  <si>
    <t>STACIWA Zygmunt</t>
  </si>
  <si>
    <t>Szczecinek-Czarne</t>
  </si>
  <si>
    <t>MARKIEWICZ Mirosław</t>
  </si>
  <si>
    <t>BACHUL JERZY i SŁAWOMIR</t>
  </si>
  <si>
    <t>CHARNOWO</t>
  </si>
  <si>
    <t>JAROSZEK Adam</t>
  </si>
  <si>
    <t>GRZONA Mariusz</t>
  </si>
  <si>
    <t>SZULTKA E.A</t>
  </si>
  <si>
    <t>SZYNWELSKI Grzegorz</t>
  </si>
  <si>
    <t>CZERSK</t>
  </si>
  <si>
    <t xml:space="preserve">JAROSZEK Adam </t>
  </si>
  <si>
    <t>Szultka Edmund Artur</t>
  </si>
  <si>
    <t>Markiewicz Mirosław</t>
  </si>
  <si>
    <t>Michalik Tadeusz</t>
  </si>
  <si>
    <t>Staciwa Zygmunt</t>
  </si>
  <si>
    <t>MORGAŚ Dariusz</t>
  </si>
  <si>
    <t>BACHUL Jerzy i Sławomir</t>
  </si>
  <si>
    <t>Piasecki Jerzy</t>
  </si>
  <si>
    <t xml:space="preserve">MORACZYŃSKI E i S </t>
  </si>
  <si>
    <t>Nachman Zbigniew</t>
  </si>
  <si>
    <t>Werachowski Krzysztof</t>
  </si>
  <si>
    <t>OSTOJA LNISKI Sebastian</t>
  </si>
  <si>
    <t xml:space="preserve">Ilukowicz Bolesław </t>
  </si>
  <si>
    <t xml:space="preserve"> Michalik Tadeusz</t>
  </si>
  <si>
    <t>Karczewski Kazimierz</t>
  </si>
  <si>
    <t>Buszek Łukaszewicz Woj. Mar.</t>
  </si>
  <si>
    <t>KALETA Kazimierz</t>
  </si>
  <si>
    <t>OSTAPIUK SYLWESTER</t>
  </si>
  <si>
    <t>MOGIŁKA Ferdynand</t>
  </si>
  <si>
    <t>MORGAŚ DARIUSZ</t>
  </si>
  <si>
    <t>SCHMIDT Janusz</t>
  </si>
  <si>
    <t>PIASECKI Jerzy</t>
  </si>
  <si>
    <t>WERACHOWSKIi Krzysztof</t>
  </si>
  <si>
    <t>WELTROWSKI Rafał</t>
  </si>
  <si>
    <t>SZULTKA Edmund Artur</t>
  </si>
  <si>
    <t xml:space="preserve">JAROSZEK ADAM </t>
  </si>
  <si>
    <t>WIECHOWICZ Remigiusz</t>
  </si>
  <si>
    <t>KARCZEWSKI Kazimierz</t>
  </si>
  <si>
    <t>Stefanicki Damian</t>
  </si>
  <si>
    <t>PL-0304-15-5209</t>
  </si>
  <si>
    <t>DV02028-15-1063</t>
  </si>
  <si>
    <t>Choj-Człuchów</t>
  </si>
  <si>
    <t>PL-0426-14-5329</t>
  </si>
  <si>
    <t xml:space="preserve">WERACHOWSKI Krzysztof </t>
  </si>
  <si>
    <t>PL-0303-15-3471</t>
  </si>
  <si>
    <t xml:space="preserve">Szczecine-Czarne </t>
  </si>
  <si>
    <t>PL-0299-15-4161</t>
  </si>
  <si>
    <t>Chojni-Człuchów</t>
  </si>
  <si>
    <t>PL-0426-14-660</t>
  </si>
  <si>
    <t>REMUS Dawid</t>
  </si>
  <si>
    <t>PL-0303-14-4127</t>
  </si>
  <si>
    <t>Szczecine-Czarne</t>
  </si>
  <si>
    <t>PL-0299-15-4162</t>
  </si>
  <si>
    <t>PL-0304-14-2856</t>
  </si>
  <si>
    <t>FIGIEL Henryk</t>
  </si>
  <si>
    <t>WEGNER  Edmund</t>
  </si>
  <si>
    <t>Bydgoszcz</t>
  </si>
  <si>
    <t>Inowrocław</t>
  </si>
  <si>
    <t>REGUŁA  Łukasz</t>
  </si>
  <si>
    <t>Szubin</t>
  </si>
  <si>
    <t>MAKOWCZYŃSKI Henryk i Piotr</t>
  </si>
  <si>
    <t>Nakło</t>
  </si>
  <si>
    <t>WARSZAWSKI  Mariusz</t>
  </si>
  <si>
    <t>Bydgoszcz - Zachód</t>
  </si>
  <si>
    <t>BUREK Sławomir</t>
  </si>
  <si>
    <t>Koronowo</t>
  </si>
  <si>
    <t>DOLSKI  Tomasz</t>
  </si>
  <si>
    <t>SALEWSKI  Maciej</t>
  </si>
  <si>
    <t>HAPKA  Wojciech</t>
  </si>
  <si>
    <t>NOWAK  Maciej</t>
  </si>
  <si>
    <t>Mogilno</t>
  </si>
  <si>
    <t>KLIMKOWSKI  Grzegorz</t>
  </si>
  <si>
    <t xml:space="preserve">Bydgoszcz </t>
  </si>
  <si>
    <t>WRONKA Ludmiła i Czesław</t>
  </si>
  <si>
    <t>GNACIŃSKI Krzysztof</t>
  </si>
  <si>
    <t>DUESKAU  Henryk</t>
  </si>
  <si>
    <t>BŁASZCZAK  Piotr</t>
  </si>
  <si>
    <t>WEŁNICKI  Paweł i Ireneusz</t>
  </si>
  <si>
    <t>SMOŁA  Karol</t>
  </si>
  <si>
    <t>OCZKI  Marian</t>
  </si>
  <si>
    <t>PIŁAT  Marek</t>
  </si>
  <si>
    <t>MAJ  Marian</t>
  </si>
  <si>
    <t>ZARĘBSKI Marek i Adam</t>
  </si>
  <si>
    <t>LEWANDOWSKI  Stanisław</t>
  </si>
  <si>
    <t>SZEWCZYK J i LIBUMSKI K</t>
  </si>
  <si>
    <t>KANTORSKI  Robert</t>
  </si>
  <si>
    <t>ŁAWSKI  Dariusz</t>
  </si>
  <si>
    <t>MARGAŃSKI T  i  JOPEK T</t>
  </si>
  <si>
    <t>GONCERZEWICZ  Maciej</t>
  </si>
  <si>
    <t>MAZAJKA  Piotr  Karol</t>
  </si>
  <si>
    <t>OWCZARSKI  Józef</t>
  </si>
  <si>
    <t>BUZAŁA  Marek</t>
  </si>
  <si>
    <t>RYBAK  Andrzej i Roman</t>
  </si>
  <si>
    <t>KWIATKOWSKI  Albin</t>
  </si>
  <si>
    <t>STYN Adam</t>
  </si>
  <si>
    <t>BUREK  Sławomir</t>
  </si>
  <si>
    <t>WOJTALEWICZ Krzysztof i Wojciech</t>
  </si>
  <si>
    <t>HAPKA Wojciech</t>
  </si>
  <si>
    <t xml:space="preserve">Bydgoszcz  </t>
  </si>
  <si>
    <t>PRZYBORSKI  Janusz</t>
  </si>
  <si>
    <t>SKONIECZNY  Grzegorz</t>
  </si>
  <si>
    <t>Kruszwica</t>
  </si>
  <si>
    <t>PAŁECKI Michał i Sławomir</t>
  </si>
  <si>
    <t>NAWARA  Grzegorz</t>
  </si>
  <si>
    <t>GNACIŃSKI Adrian</t>
  </si>
  <si>
    <t>STUDZIŃSKI  Bernard</t>
  </si>
  <si>
    <t>REGUŁA  ŁUKASZ</t>
  </si>
  <si>
    <t>FICEK Aleksander i Łukasz</t>
  </si>
  <si>
    <t>MUSIDŁOWSKI  Robert</t>
  </si>
  <si>
    <t>TOBOLSKI  Adrian i Karol</t>
  </si>
  <si>
    <t>ZARĘBSKI  Marek i Adam</t>
  </si>
  <si>
    <t>STYN  Adam</t>
  </si>
  <si>
    <t>ZIĘBA  Piotr</t>
  </si>
  <si>
    <t xml:space="preserve">ŻEBRACKI  Michał </t>
  </si>
  <si>
    <t>SZYDŁOWSKI  Grzegorz</t>
  </si>
  <si>
    <t>CIESIELSKI  Czesław</t>
  </si>
  <si>
    <t>LEWANDOWSKI  Sławomir</t>
  </si>
  <si>
    <t>ZAMŁYŃSKI Stanisław</t>
  </si>
  <si>
    <t>MARGAŃSKI  T i  JOPEK  T</t>
  </si>
  <si>
    <t xml:space="preserve">Bydgoszcz - Zachód </t>
  </si>
  <si>
    <t>SŁUPICKI  Krzysztof</t>
  </si>
  <si>
    <t>NOWAK  Sławomir i Mirosław</t>
  </si>
  <si>
    <t>RESZKOWSKI  Grzegorz</t>
  </si>
  <si>
    <t>ŻEBRACKI  Michał</t>
  </si>
  <si>
    <t>ANTCZAK  Bartosz</t>
  </si>
  <si>
    <t>KĄDZIORSKI  Jan</t>
  </si>
  <si>
    <t>FLUDER  Stanisław</t>
  </si>
  <si>
    <t>ZAMŁYŃSKI  Stanisław</t>
  </si>
  <si>
    <t>BEDNAREK  Aleksander</t>
  </si>
  <si>
    <t>PIOTROWSKI  Lech</t>
  </si>
  <si>
    <t>PIETRZAK  Antoni</t>
  </si>
  <si>
    <t>SŁOMKOWSKI  Grzegorz</t>
  </si>
  <si>
    <t>TRZEBUNIAK  Piotr</t>
  </si>
  <si>
    <t>TOBOLSKI  Sławomir i Karol</t>
  </si>
  <si>
    <t>GNACIŃSKI  Adrian</t>
  </si>
  <si>
    <t>ZARĘBSKI  Marek i  Adam</t>
  </si>
  <si>
    <t>Bydgoszcz-Zach</t>
  </si>
  <si>
    <t>HAPKA   Wojciech</t>
  </si>
  <si>
    <t>NOWAK Mirosław i Sławomir</t>
  </si>
  <si>
    <t>AŁDANOWICZ  Krzysztof</t>
  </si>
  <si>
    <t xml:space="preserve">PIESZAK  Zenon </t>
  </si>
  <si>
    <t>RAGUS  Roman</t>
  </si>
  <si>
    <t>WOJTALEWICZ  Krzysztof i Wojciech</t>
  </si>
  <si>
    <t>PL-037-15-     262</t>
  </si>
  <si>
    <t>PL-0433-14-  1023</t>
  </si>
  <si>
    <t>PL-039-13- 12204</t>
  </si>
  <si>
    <t>PL-035-15-    2784</t>
  </si>
  <si>
    <t>PL-037-14-     2699</t>
  </si>
  <si>
    <t>PL-036-12-    2561</t>
  </si>
  <si>
    <t>PL-040-15-     7529</t>
  </si>
  <si>
    <t>PL-11-         351619</t>
  </si>
  <si>
    <t>NOWAK Sławomir  i Mirosław</t>
  </si>
  <si>
    <t>PL-040-15-     8136</t>
  </si>
  <si>
    <t>PL-040-11-     1708</t>
  </si>
  <si>
    <t>WEŁNICKI  Paweł  i  Ireneusz</t>
  </si>
  <si>
    <t>PL-039-12-    7144</t>
  </si>
  <si>
    <t>PL-040-14-     3355</t>
  </si>
  <si>
    <t>PL-039-13-     9133</t>
  </si>
  <si>
    <t>FICEK Łukasz i Aleksander</t>
  </si>
  <si>
    <t>PL-0323-13-  5162</t>
  </si>
  <si>
    <t>PL-039-14-   4955</t>
  </si>
  <si>
    <t>PL-038-13-   1441</t>
  </si>
  <si>
    <t>KLAUZE  Marek</t>
  </si>
  <si>
    <t>PL-039-14- 11619</t>
  </si>
  <si>
    <t>PL-037-15-   5329</t>
  </si>
  <si>
    <t>PL-037-11-     2564</t>
  </si>
  <si>
    <t>PL-081-14-   2014</t>
  </si>
  <si>
    <t>PL-0394-13- 4778</t>
  </si>
  <si>
    <t>PAŁECKI  Michał i Sławomir</t>
  </si>
  <si>
    <t>PL-040-16-   9136</t>
  </si>
  <si>
    <t>PL-040-16-     155</t>
  </si>
  <si>
    <t>PL-040-16-      248</t>
  </si>
  <si>
    <t>PL-0274-12-17543</t>
  </si>
  <si>
    <t>PL-040-16-     313</t>
  </si>
  <si>
    <t>PL-040-16-     113</t>
  </si>
  <si>
    <t>PL-0324-16- 5638</t>
  </si>
  <si>
    <t>SKRZYPNIK  Marek</t>
  </si>
  <si>
    <t>Wąsaty-Korneluk-Szpak</t>
  </si>
  <si>
    <t>Moczulski A.-Kamiński W.</t>
  </si>
  <si>
    <t>Korzeniowski P. –Grzybowski R.</t>
  </si>
  <si>
    <t>Radziuk Mirosław i Jan</t>
  </si>
  <si>
    <t>Rodak Zbigniew</t>
  </si>
  <si>
    <t>Gielmuda Zbigniew i Syn</t>
  </si>
  <si>
    <t>Henger D. - Wiśniewski P.</t>
  </si>
  <si>
    <t>Sieradzki Jarek</t>
  </si>
  <si>
    <t xml:space="preserve">JANISZEWSKI MAKSYMILIAN                   </t>
  </si>
  <si>
    <t>Papathanasiou Dimitrios</t>
  </si>
  <si>
    <t>Kurman Andrzej</t>
  </si>
  <si>
    <t>Grudziński Witold</t>
  </si>
  <si>
    <t>KWIATKOWSKI    JAN</t>
  </si>
  <si>
    <t>DRYGAŁA HENRYK i GRZEGORZ</t>
  </si>
  <si>
    <t>PESZKO  JANUSZ</t>
  </si>
  <si>
    <t>Lew Jan</t>
  </si>
  <si>
    <t>JAŹDZ DAWID</t>
  </si>
  <si>
    <t xml:space="preserve">Hałuszczak Antoni </t>
  </si>
  <si>
    <t>Dybus Andrzej</t>
  </si>
  <si>
    <t xml:space="preserve">WÓJCIK RYSZARD                                        </t>
  </si>
  <si>
    <t>MULARCZYK JAN</t>
  </si>
  <si>
    <t>Grzegorz Krala</t>
  </si>
  <si>
    <t>Zabłocki Paweł</t>
  </si>
  <si>
    <t>GODZIEBA JANUSZ</t>
  </si>
  <si>
    <t>LONT    ZYGMUNT</t>
  </si>
  <si>
    <t>Kania Tomasz</t>
  </si>
  <si>
    <t xml:space="preserve">KUZMIŃSKI TOMASZ                                   </t>
  </si>
  <si>
    <t>Knajp Zbigniew</t>
  </si>
  <si>
    <t>Pawlus Jerzy</t>
  </si>
  <si>
    <t>RAJEWSKI BOGDAN</t>
  </si>
  <si>
    <t>Matula Czesław</t>
  </si>
  <si>
    <t>PIOTROWSKI RYSZARD</t>
  </si>
  <si>
    <t>Stanisław Korzynek</t>
  </si>
  <si>
    <t>MARCZAK GRZEGORZ</t>
  </si>
  <si>
    <t>GŁOWACKI WOJCIECH</t>
  </si>
  <si>
    <t>Pęcherz Jan</t>
  </si>
  <si>
    <t>Szczecin</t>
  </si>
  <si>
    <t>Stargard</t>
  </si>
  <si>
    <t>Trzebiatów</t>
  </si>
  <si>
    <t>Pyrzyce</t>
  </si>
  <si>
    <t>Goleniów</t>
  </si>
  <si>
    <t>Choszczno</t>
  </si>
  <si>
    <t>Szczecin Dąbie</t>
  </si>
  <si>
    <t>MIĘDZYZDROJE</t>
  </si>
  <si>
    <t>Płoty</t>
  </si>
  <si>
    <t xml:space="preserve">MICHAŁEK ANDRZEJ &amp; PAŚ TOMASZ    </t>
  </si>
  <si>
    <t>KRÓLEWICZ ZENON</t>
  </si>
  <si>
    <t>Wąsaty Korneluk Szpak</t>
  </si>
  <si>
    <t>WYPCHŁO   MAREK</t>
  </si>
  <si>
    <t>Papathanasiou Dimitriow</t>
  </si>
  <si>
    <t>JANUSZONEK ANDRZEJ</t>
  </si>
  <si>
    <t>DAJLID RADOSŁAW i EDWARD</t>
  </si>
  <si>
    <t>KWIATKOWSKI  JAN</t>
  </si>
  <si>
    <t>Kondys R.-Strzelczyk H.</t>
  </si>
  <si>
    <t>ŻOŁNIEROWICZ   WOJCIECH</t>
  </si>
  <si>
    <t>Dobrodziej Paweł</t>
  </si>
  <si>
    <t xml:space="preserve">KOMOROWSKI WŁADYSŁAW                    </t>
  </si>
  <si>
    <t>JANKOWSKI RYSZARD</t>
  </si>
  <si>
    <t>Wołoszyn Marek</t>
  </si>
  <si>
    <t>TURKOT RAFAŁ I AGNIESZKA</t>
  </si>
  <si>
    <t>SMERCZAK PAWEŁ</t>
  </si>
  <si>
    <t>Szymczak Roman</t>
  </si>
  <si>
    <t>PIĘTA TOMASZ i ZYGMUNT</t>
  </si>
  <si>
    <t>Haczyk Andrzej</t>
  </si>
  <si>
    <t>LEMANTOWICZ R - ŻYTNIAK Z</t>
  </si>
  <si>
    <t>Paczkowska Beata</t>
  </si>
  <si>
    <t>PIECHOWIAK DAWID</t>
  </si>
  <si>
    <t>Chomont Henryk</t>
  </si>
  <si>
    <t>Drzazga Sylwester</t>
  </si>
  <si>
    <t>Zawitkowski w.- Kaproń M.</t>
  </si>
  <si>
    <t xml:space="preserve">JANISZEWSKI MAKSYMILIAN               </t>
  </si>
  <si>
    <t>KWIATKOWSKI      JAN</t>
  </si>
  <si>
    <t>GAJOWNICZEK I - ZAJĄC M</t>
  </si>
  <si>
    <t>Medyński - Czyż -Palmowski</t>
  </si>
  <si>
    <t>Sieniuć - Rokoszewski</t>
  </si>
  <si>
    <t>DĄBEK S i A. OKOŃ G.</t>
  </si>
  <si>
    <t xml:space="preserve">HOWISZCZAK WIESŁAW                         </t>
  </si>
  <si>
    <t>RACHUBA    MARIAN  SEBASTIAN</t>
  </si>
  <si>
    <t>Cichoński Eugeniusz</t>
  </si>
  <si>
    <t>OZIMEK IRENEUSZ</t>
  </si>
  <si>
    <t>Zambrzycki Artur</t>
  </si>
  <si>
    <t>ROMANKO ZBIGNIEW</t>
  </si>
  <si>
    <t>Skrucha Władysław</t>
  </si>
  <si>
    <t>UBYCH ADRIAN</t>
  </si>
  <si>
    <t>GOLENIÓW</t>
  </si>
  <si>
    <t xml:space="preserve">Pyrzyce  </t>
  </si>
  <si>
    <t>Moczulski A.- Kamiński W.</t>
  </si>
  <si>
    <t>Hałuszczak Antoni</t>
  </si>
  <si>
    <t>PESZKO JANUSZ</t>
  </si>
  <si>
    <t>Krala Grzegorz</t>
  </si>
  <si>
    <t xml:space="preserve">KWIATKOWSKI  JAN </t>
  </si>
  <si>
    <t>LONT   ZYGMUNT</t>
  </si>
  <si>
    <t>FRYMUS RADOSŁAW</t>
  </si>
  <si>
    <t>NOWAK DARIUSZ</t>
  </si>
  <si>
    <t xml:space="preserve">OZIMEK IRENEUSZ </t>
  </si>
  <si>
    <t>WYPCHŁO    MAREK</t>
  </si>
  <si>
    <t>DAJLID  R i E</t>
  </si>
  <si>
    <t>MAREK  JACEK</t>
  </si>
  <si>
    <t>Ryszkowski Wiesław</t>
  </si>
  <si>
    <t>Lak Waldemar</t>
  </si>
  <si>
    <t>LEWANDOWSKI GRZEGORZ</t>
  </si>
  <si>
    <t>DRYGAŁA HENRYK I GRZEGORZ</t>
  </si>
  <si>
    <t>Korzeniowski P.- Grzybowski R.</t>
  </si>
  <si>
    <t>DAJLID  RADOSŁAW i EDWARD</t>
  </si>
  <si>
    <t>KWIATKOWSKI       JAN</t>
  </si>
  <si>
    <t>Papathanasiu Dimitrios</t>
  </si>
  <si>
    <t>Korzeniowski P.-Grzyboski R</t>
  </si>
  <si>
    <t>Grudzinski Witold</t>
  </si>
  <si>
    <t xml:space="preserve">JANISZEWSKI MAKSYMILIAN                                      </t>
  </si>
  <si>
    <t xml:space="preserve">Zawitkowski W. –Kaproń M. </t>
  </si>
  <si>
    <t>LANGE ANDRZEJ</t>
  </si>
  <si>
    <t>SZEWCZYK RYSZARD</t>
  </si>
  <si>
    <t>Chytroń Andrzej</t>
  </si>
  <si>
    <t>Wodziński Zenon</t>
  </si>
  <si>
    <t xml:space="preserve">KUZMIŃSKI TOMASZ                                                       </t>
  </si>
  <si>
    <t>GEŚLOWSKI    TADEUSZ</t>
  </si>
  <si>
    <t>Szmygin Mieczysław</t>
  </si>
  <si>
    <t>Kosztowny M.- Krzyżanowski M.</t>
  </si>
  <si>
    <t>Drozdz Jan</t>
  </si>
  <si>
    <t>Szczerbień Konrad</t>
  </si>
  <si>
    <t>KWIATKOWSKI   JAN</t>
  </si>
  <si>
    <t>SENKOWSKI GRZEGORZ</t>
  </si>
  <si>
    <t>Głowacki Zbigniew</t>
  </si>
  <si>
    <t>GEŚLOWSKI     TADEUSZ</t>
  </si>
  <si>
    <t>SZCZĘSNY ŁUKASZ I JADWIGA</t>
  </si>
  <si>
    <t>Gwoździański Tadeusz</t>
  </si>
  <si>
    <t>Pietruska Jan</t>
  </si>
  <si>
    <t>Korzeniowski P. Grzybowski R.</t>
  </si>
  <si>
    <t>Dąbek S i A. Okoń G</t>
  </si>
  <si>
    <t xml:space="preserve">Sieradzki Jarosław </t>
  </si>
  <si>
    <t>MAREK    JACEK</t>
  </si>
  <si>
    <t xml:space="preserve">MICHAŁEK ANDRZEJ &amp; PAS TOMASZ      </t>
  </si>
  <si>
    <t>Dąbek S i A Okoń G</t>
  </si>
  <si>
    <t>Wawrzyniak Wiesław</t>
  </si>
  <si>
    <t>Tadeusz Słonina</t>
  </si>
  <si>
    <t>ŻOŁNIEROWICZ     WOJCIECH</t>
  </si>
  <si>
    <t xml:space="preserve">Paczkowska Beata </t>
  </si>
  <si>
    <t xml:space="preserve">Zawitkowski W. – Kaproń M. </t>
  </si>
  <si>
    <t>Królewicz Zenon</t>
  </si>
  <si>
    <t>DZIĘCIOŁ        MARIAN</t>
  </si>
  <si>
    <t>Nowak Dariusz</t>
  </si>
  <si>
    <t>Feist Ryszard</t>
  </si>
  <si>
    <t xml:space="preserve"> PL-0416-15-2841      </t>
  </si>
  <si>
    <t xml:space="preserve"> KWIATKOWSKI  JAN           </t>
  </si>
  <si>
    <t xml:space="preserve">PL-082-12-08563  </t>
  </si>
  <si>
    <t xml:space="preserve">JANISZEWSKI MAKSYMILIAN   </t>
  </si>
  <si>
    <t xml:space="preserve">DV-1901-13-0056  </t>
  </si>
  <si>
    <t xml:space="preserve">KORPAS STANISLAW        </t>
  </si>
  <si>
    <t>PL-0305-13-1592</t>
  </si>
  <si>
    <t xml:space="preserve"> HENGER -WISNIEWSKI </t>
  </si>
  <si>
    <t>PL-0309-15-9862</t>
  </si>
  <si>
    <t xml:space="preserve">KNAJP ZBIGNIEW       </t>
  </si>
  <si>
    <t>PL-0308-15-2050</t>
  </si>
  <si>
    <t>PL-0308-15-43</t>
  </si>
  <si>
    <t>PL-0308-15-2045</t>
  </si>
  <si>
    <t>PL-0309-15-5634</t>
  </si>
  <si>
    <t xml:space="preserve">RODAK ZBIGNIEW       </t>
  </si>
  <si>
    <t>PL-0308-14-577</t>
  </si>
  <si>
    <t xml:space="preserve">PL-308-14-13010  </t>
  </si>
  <si>
    <t xml:space="preserve">WOJCIK RYSZARD          </t>
  </si>
  <si>
    <t>PL-0308-16-1076</t>
  </si>
  <si>
    <t>PL-0308-15-2428</t>
  </si>
  <si>
    <t>PL-0308-15-238</t>
  </si>
  <si>
    <t xml:space="preserve">PL-305-14-13731  </t>
  </si>
  <si>
    <t>PL-0306-14-6306</t>
  </si>
  <si>
    <t>PL-0268-13-7472</t>
  </si>
  <si>
    <t>PL-0310-14-6725</t>
  </si>
  <si>
    <t>PL-0308-14-149</t>
  </si>
  <si>
    <t>PL-0309-15-5663</t>
  </si>
  <si>
    <t xml:space="preserve">PL-0416-15-2686 </t>
  </si>
  <si>
    <t xml:space="preserve">KRALA GRZEGORZ </t>
  </si>
  <si>
    <t>PL-0416-13-8683</t>
  </si>
  <si>
    <t xml:space="preserve">WOLOSZYN MAREK       </t>
  </si>
  <si>
    <t>PL-0416-15-2819</t>
  </si>
  <si>
    <t>ZOLNIEROWICZ WOJCIECH</t>
  </si>
  <si>
    <t xml:space="preserve">PL-082-13-04577  </t>
  </si>
  <si>
    <t xml:space="preserve">MICHALEK A.&amp; PAS T.     </t>
  </si>
  <si>
    <t>PL-0308-14-141</t>
  </si>
  <si>
    <t>PL-0308-15-4473</t>
  </si>
  <si>
    <t>Cocyk Zbigniew</t>
  </si>
  <si>
    <t>PL-0308-14-760</t>
  </si>
  <si>
    <t>Spiżewski Mirosław</t>
  </si>
  <si>
    <t xml:space="preserve">PL-305-14-13769 </t>
  </si>
  <si>
    <t>PL-0308-15-4949</t>
  </si>
  <si>
    <t xml:space="preserve"> Szczecin Dąbie</t>
  </si>
  <si>
    <t>Florczyk     Grzegorz</t>
  </si>
  <si>
    <t>Kilar    Dawid</t>
  </si>
  <si>
    <t>Mackiewicz   Jadwiga</t>
  </si>
  <si>
    <t>Chadacz   -  Joskowski</t>
  </si>
  <si>
    <t>Pater    Piotr</t>
  </si>
  <si>
    <t>Szubelak      Zbigniew</t>
  </si>
  <si>
    <t>Mackiewicz   Janusz</t>
  </si>
  <si>
    <t>Miniewicz    Dariusz  &amp;  Wacław</t>
  </si>
  <si>
    <t>Tokarz    Ryszard</t>
  </si>
  <si>
    <t>Wilczek    Jerzy</t>
  </si>
  <si>
    <t>Plesiak   Damian</t>
  </si>
  <si>
    <t>Białogard</t>
  </si>
  <si>
    <t>Koszalin</t>
  </si>
  <si>
    <t>Świdwin</t>
  </si>
  <si>
    <t>Kołobrzeg</t>
  </si>
  <si>
    <t>Dolęba    Andrzej</t>
  </si>
  <si>
    <t>Piotrowicz   -  Szewczyk</t>
  </si>
  <si>
    <t>Rokosz   Ireneusz    &amp;  Cezary</t>
  </si>
  <si>
    <t>Andrzejewski    Krzysztof</t>
  </si>
  <si>
    <t>Paczkowski   Paweł   &amp;  Zdzisław</t>
  </si>
  <si>
    <t>Mackiewicz    Jadwiga</t>
  </si>
  <si>
    <t>Sulowski    Zbigniew</t>
  </si>
  <si>
    <t xml:space="preserve">Kilar     Dawid    </t>
  </si>
  <si>
    <t>Wepryk   Mirosław</t>
  </si>
  <si>
    <t>Chadacz    -   Joskowski</t>
  </si>
  <si>
    <t>Paczkowski   Paweł &amp;  Zdzisław</t>
  </si>
  <si>
    <t>Wilczek     Jerzy</t>
  </si>
  <si>
    <t>Szczęśniak    Jerzy</t>
  </si>
  <si>
    <t>Bogdanowicz    Tomasz</t>
  </si>
  <si>
    <t>Plesiak     Damian</t>
  </si>
  <si>
    <t>Rokosz   Ireneusz  &amp;  Cezary</t>
  </si>
  <si>
    <t>Gaczyński    Wiesław</t>
  </si>
  <si>
    <t>Muchowski   Tadeusz</t>
  </si>
  <si>
    <t>Darlowsko-Sław.</t>
  </si>
  <si>
    <t>Orłowski    -   Puzio</t>
  </si>
  <si>
    <t>Wepryk    Mirosław</t>
  </si>
  <si>
    <t xml:space="preserve">Gaczyński    Wiesław </t>
  </si>
  <si>
    <t>Darłowsko-Sław.</t>
  </si>
  <si>
    <t>Czaprowski     Marian</t>
  </si>
  <si>
    <t>Orłowski  -  Puzio</t>
  </si>
  <si>
    <t>Chadacz   -   Joskowski</t>
  </si>
  <si>
    <t>Kmiecik   Tadeusz</t>
  </si>
  <si>
    <t>Szubelak    Zbigniew</t>
  </si>
  <si>
    <t>Mackiewicz    Janusz</t>
  </si>
  <si>
    <t>Kilar   Dawid</t>
  </si>
  <si>
    <t>Pater     Piotr</t>
  </si>
  <si>
    <t>Mackiewicz     Jadwiga</t>
  </si>
  <si>
    <t>Szubelak     Zbigniew</t>
  </si>
  <si>
    <t>Kmiecik     Tadeusz</t>
  </si>
  <si>
    <t>Ślązak    Kazimierz</t>
  </si>
  <si>
    <t>Szczęśniak     Jerzy</t>
  </si>
  <si>
    <t>Jankowski    Ireneusz</t>
  </si>
  <si>
    <t>Wepryk       Mirosław</t>
  </si>
  <si>
    <t>Tokarz     Ryszard</t>
  </si>
  <si>
    <t>Wandycz     Arkadiusz</t>
  </si>
  <si>
    <t>Wepryk     Mirosław</t>
  </si>
  <si>
    <t>PL-0193-14-8894</t>
  </si>
  <si>
    <t>PL-0191-14-1252</t>
  </si>
  <si>
    <t>PL-0193-15-6031</t>
  </si>
  <si>
    <t>PL-0193-15-9114</t>
  </si>
  <si>
    <t>PL-0193-16-1461</t>
  </si>
  <si>
    <t xml:space="preserve">Wotzka Jolanta </t>
  </si>
  <si>
    <t xml:space="preserve">Przysowa Roman </t>
  </si>
  <si>
    <t xml:space="preserve">Wieczorek Marian </t>
  </si>
  <si>
    <t xml:space="preserve">Wotzka Jarosław </t>
  </si>
  <si>
    <t xml:space="preserve">Szymański Zygmunt </t>
  </si>
  <si>
    <t xml:space="preserve">Struzik Stanisław i Jacek </t>
  </si>
  <si>
    <t xml:space="preserve">Gręźlik Robert </t>
  </si>
  <si>
    <t xml:space="preserve">Żmijewscy Tomasz i Robert </t>
  </si>
  <si>
    <t xml:space="preserve">Oller Mirosław </t>
  </si>
  <si>
    <t xml:space="preserve">Rompca Piotr </t>
  </si>
  <si>
    <t xml:space="preserve">Kaszubowski Adam </t>
  </si>
  <si>
    <t xml:space="preserve">Eron Henryk i Karin </t>
  </si>
  <si>
    <t xml:space="preserve">Żołnowski Wojciech </t>
  </si>
  <si>
    <t xml:space="preserve">Sonnberg Dariusz </t>
  </si>
  <si>
    <t xml:space="preserve">Puzdrowski Czesław i Mirosław </t>
  </si>
  <si>
    <t xml:space="preserve">Andrzejczak Stefan </t>
  </si>
  <si>
    <t xml:space="preserve">Kortas Waldemar i Bolda Wojciech </t>
  </si>
  <si>
    <t xml:space="preserve">Cejrowski Jacek </t>
  </si>
  <si>
    <t xml:space="preserve">Mahlik Benon </t>
  </si>
  <si>
    <t xml:space="preserve">Sząszor Henryk </t>
  </si>
  <si>
    <t xml:space="preserve">Wenta Zenon i Tomasz </t>
  </si>
  <si>
    <t xml:space="preserve">Szczygielski Piotr </t>
  </si>
  <si>
    <t xml:space="preserve">Niski – Wojciechowski </t>
  </si>
  <si>
    <t xml:space="preserve">Jonas M. S. W. </t>
  </si>
  <si>
    <t xml:space="preserve">Millek Kazimierz i Erwin </t>
  </si>
  <si>
    <t xml:space="preserve">Kandzora Zenon </t>
  </si>
  <si>
    <t xml:space="preserve">Stańczak Zdzisław </t>
  </si>
  <si>
    <t xml:space="preserve">Labuda Andrzej </t>
  </si>
  <si>
    <t xml:space="preserve">Filipkowski Mirosław </t>
  </si>
  <si>
    <t xml:space="preserve">Lipowski Andrzej </t>
  </si>
  <si>
    <t xml:space="preserve">Parulski Wiesław </t>
  </si>
  <si>
    <t xml:space="preserve">Sikorski Jarosław i Pilipczuk Zbigniew </t>
  </si>
  <si>
    <t xml:space="preserve">Gaweł Tadeusz </t>
  </si>
  <si>
    <t xml:space="preserve">Rutkowski Józef </t>
  </si>
  <si>
    <t xml:space="preserve">Oćwieja Wojciech i Stachelek Zenobiusz </t>
  </si>
  <si>
    <t xml:space="preserve">Andrzejewski W. i Warzywoda R. </t>
  </si>
  <si>
    <t xml:space="preserve">Zawal Piotr i Sławomir </t>
  </si>
  <si>
    <t xml:space="preserve">Mądry Kazimierz </t>
  </si>
  <si>
    <t xml:space="preserve">Krzyżanowski Eugeniusz </t>
  </si>
  <si>
    <t xml:space="preserve">Malbork </t>
  </si>
  <si>
    <t xml:space="preserve">Kwidzyń </t>
  </si>
  <si>
    <t xml:space="preserve">Rumia </t>
  </si>
  <si>
    <t xml:space="preserve">Wejherowo </t>
  </si>
  <si>
    <t xml:space="preserve">Gdańsk </t>
  </si>
  <si>
    <t xml:space="preserve">Gdynia-Sopot </t>
  </si>
  <si>
    <t xml:space="preserve">Kartuzy-Żukowo </t>
  </si>
  <si>
    <t xml:space="preserve">Kościerzyna </t>
  </si>
  <si>
    <t xml:space="preserve">Tczew </t>
  </si>
  <si>
    <t xml:space="preserve">Lębork </t>
  </si>
  <si>
    <t xml:space="preserve">Gdańsk Wrzeszcz </t>
  </si>
  <si>
    <t>Gdańsk</t>
  </si>
  <si>
    <t xml:space="preserve">Porwicki Marcin </t>
  </si>
  <si>
    <t xml:space="preserve">Rogalewski Kazimierz </t>
  </si>
  <si>
    <t xml:space="preserve">Zębko Jan </t>
  </si>
  <si>
    <t xml:space="preserve">Szreder Adam </t>
  </si>
  <si>
    <t xml:space="preserve">Klukowski Henryk </t>
  </si>
  <si>
    <t xml:space="preserve">Kaszubowski Marcin </t>
  </si>
  <si>
    <t xml:space="preserve">Cymann Sławomir </t>
  </si>
  <si>
    <t xml:space="preserve">Grochocki Z. Ł. &amp; Seroka I. M. </t>
  </si>
  <si>
    <t xml:space="preserve">Lademann Zdzisław </t>
  </si>
  <si>
    <t xml:space="preserve">Jędrych Wiesław </t>
  </si>
  <si>
    <t xml:space="preserve">Bissa Jacek </t>
  </si>
  <si>
    <t xml:space="preserve">Rogacki Jan </t>
  </si>
  <si>
    <t xml:space="preserve">Wojdyła Sebastian i Tesmer Karol </t>
  </si>
  <si>
    <t xml:space="preserve">Pienczke Gabriela i Mieczysław </t>
  </si>
  <si>
    <t xml:space="preserve">Bank Adam i Eugeniusz </t>
  </si>
  <si>
    <t xml:space="preserve">Brzeziński Arkadiusz i Zbigniew </t>
  </si>
  <si>
    <t xml:space="preserve">Wróblewski Kazimierz </t>
  </si>
  <si>
    <t xml:space="preserve">Rachunek Stanisław </t>
  </si>
  <si>
    <t xml:space="preserve">Samolej Gabriel </t>
  </si>
  <si>
    <t xml:space="preserve">Rybka Paweł i Piotr </t>
  </si>
  <si>
    <t xml:space="preserve">Góral Paweł </t>
  </si>
  <si>
    <t xml:space="preserve">Rekowski Mirosław </t>
  </si>
  <si>
    <t xml:space="preserve">Wohlert Zygmunt i Grzegorz </t>
  </si>
  <si>
    <t xml:space="preserve">Kreft Przemysław </t>
  </si>
  <si>
    <t xml:space="preserve">Sadowski Józef </t>
  </si>
  <si>
    <t xml:space="preserve">Kociewie </t>
  </si>
  <si>
    <t xml:space="preserve">Gdynia – Sopot </t>
  </si>
  <si>
    <t xml:space="preserve">Grzenkowicz Marek </t>
  </si>
  <si>
    <t xml:space="preserve">Konkel Joachim </t>
  </si>
  <si>
    <t xml:space="preserve">Kuciński – Tutlewski </t>
  </si>
  <si>
    <t xml:space="preserve">Kossiński Paweł i Boguń Ryszard </t>
  </si>
  <si>
    <t xml:space="preserve">Rogalewski Ryszard </t>
  </si>
  <si>
    <t xml:space="preserve">Śledź Andrzej </t>
  </si>
  <si>
    <t xml:space="preserve">Drawc Dariusz </t>
  </si>
  <si>
    <t xml:space="preserve">Ranachowski Edmund </t>
  </si>
  <si>
    <t xml:space="preserve">Biernat Andrzej </t>
  </si>
  <si>
    <t xml:space="preserve">Łania Wojciech </t>
  </si>
  <si>
    <t xml:space="preserve">Tutkowski Piotr </t>
  </si>
  <si>
    <t>Brzeziński Arkadiusz i Zbigniew</t>
  </si>
  <si>
    <t xml:space="preserve">Wendlikowski Jan i Dariusz </t>
  </si>
  <si>
    <t xml:space="preserve">Kowalewski Tadeusz </t>
  </si>
  <si>
    <t xml:space="preserve">Bulak Sławomir </t>
  </si>
  <si>
    <t xml:space="preserve">Kierzkowski Krzysztof </t>
  </si>
  <si>
    <t xml:space="preserve">Puckowski Edward </t>
  </si>
  <si>
    <t xml:space="preserve">Naumowski Janusz </t>
  </si>
  <si>
    <t xml:space="preserve">Wittstock Wiktor </t>
  </si>
  <si>
    <t xml:space="preserve">Zieliński Henryk i Stanisław </t>
  </si>
  <si>
    <t xml:space="preserve">Walczak Sławomir </t>
  </si>
  <si>
    <t xml:space="preserve">Pyszka Józef </t>
  </si>
  <si>
    <t xml:space="preserve">Chrabkowski Ryszard </t>
  </si>
  <si>
    <t xml:space="preserve">Dalecki Krzysztof </t>
  </si>
  <si>
    <t xml:space="preserve">Rogalewski Michał </t>
  </si>
  <si>
    <t xml:space="preserve">Gryczon Paweł i Paweł </t>
  </si>
  <si>
    <t xml:space="preserve">Marszałkowscy Mirosław i Mariusz </t>
  </si>
  <si>
    <t xml:space="preserve">Kwarciak Krzysztof </t>
  </si>
  <si>
    <t xml:space="preserve">Krók Oleg i Szymon </t>
  </si>
  <si>
    <t xml:space="preserve">Krók Robert </t>
  </si>
  <si>
    <t xml:space="preserve">Mateja Mieczysław </t>
  </si>
  <si>
    <t xml:space="preserve">Joskowski Ryszard </t>
  </si>
  <si>
    <t xml:space="preserve">Bistroń Ryszard </t>
  </si>
  <si>
    <t xml:space="preserve">Elbląg </t>
  </si>
  <si>
    <t xml:space="preserve">Gdynia Chylonia </t>
  </si>
  <si>
    <t xml:space="preserve">PL-076-15-11109 </t>
  </si>
  <si>
    <t xml:space="preserve">PL-055-15-3681 </t>
  </si>
  <si>
    <t xml:space="preserve">PL-072-15-120 </t>
  </si>
  <si>
    <t xml:space="preserve">PL-0297-14-3187 </t>
  </si>
  <si>
    <t xml:space="preserve">PL-065-15-6027 </t>
  </si>
  <si>
    <t xml:space="preserve">PL-063-14-6808 </t>
  </si>
  <si>
    <t xml:space="preserve">PL-058-14-508 </t>
  </si>
  <si>
    <t xml:space="preserve">PL-058-15-62 </t>
  </si>
  <si>
    <t xml:space="preserve">PL-057-15-395 </t>
  </si>
  <si>
    <t xml:space="preserve">PL-0453-14-136 </t>
  </si>
  <si>
    <t xml:space="preserve">PL-059-15-5725 </t>
  </si>
  <si>
    <t xml:space="preserve">PL-027-15-3033 </t>
  </si>
  <si>
    <t xml:space="preserve">PL-058-15-2731 </t>
  </si>
  <si>
    <t xml:space="preserve">PL-064-14-146 </t>
  </si>
  <si>
    <t xml:space="preserve">PL-0324-14-788 </t>
  </si>
  <si>
    <t xml:space="preserve">PL-064-15-3909 </t>
  </si>
  <si>
    <t xml:space="preserve">PL-076-14-871 </t>
  </si>
  <si>
    <t xml:space="preserve">PL-072-15-3768 </t>
  </si>
  <si>
    <t xml:space="preserve">PL-060-15-993 </t>
  </si>
  <si>
    <t xml:space="preserve">PL-076-15-11112 </t>
  </si>
  <si>
    <t xml:space="preserve">PL-064-14-10917 </t>
  </si>
  <si>
    <t xml:space="preserve">PL-072-15-174 </t>
  </si>
  <si>
    <t xml:space="preserve">PL-074-15-3015 </t>
  </si>
  <si>
    <t xml:space="preserve">PL-058-14-479 </t>
  </si>
  <si>
    <t xml:space="preserve">PL-064-15-3519 </t>
  </si>
  <si>
    <t>Kilar Dawid</t>
  </si>
  <si>
    <t>Pater Piotr</t>
  </si>
  <si>
    <t>Chadacz - Joskowski</t>
  </si>
  <si>
    <t>Dolęba Andrzej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</si>
  <si>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</si>
  <si>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</si>
  <si>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</si>
  <si>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</si>
  <si>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</si>
  <si>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</si>
  <si>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</si>
  <si>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</si>
  <si>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</si>
  <si>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</si>
  <si>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</si>
  <si>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</si>
  <si>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</si>
  <si>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</si>
  <si>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</si>
  <si>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</si>
  <si>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</si>
  <si>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</si>
  <si>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</si>
  <si>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</si>
  <si>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</si>
  <si>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</si>
  <si>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</si>
  <si>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</si>
  <si>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</si>
  <si>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</si>
  <si>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</si>
  <si>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</si>
  <si>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</si>
  <si>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</si>
  <si>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</si>
  <si>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</si>
  <si>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</si>
  <si>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</si>
  <si>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</si>
  <si>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</si>
  <si>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</si>
  <si>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</si>
  <si>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</si>
  <si>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</si>
  <si>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</si>
  <si>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</si>
  <si>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</si>
  <si>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</si>
  <si>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</si>
  <si>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</si>
  <si>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</si>
  <si>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</si>
  <si>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</si>
  <si>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</si>
  <si>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</si>
  <si>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</si>
  <si>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</si>
  <si>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</si>
  <si>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</si>
  <si>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</si>
  <si>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</si>
  <si>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</si>
  <si>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</si>
  <si>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</si>
  <si>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</si>
  <si>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</si>
  <si>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</si>
  <si>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</si>
  <si>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</si>
  <si>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</si>
  <si>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</si>
  <si>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</si>
  <si>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</si>
  <si>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</si>
  <si>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</si>
  <si>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</si>
  <si>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</si>
  <si>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</si>
  <si>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</si>
  <si>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 xml:space="preserve"> TUCHOLA</t>
  </si>
  <si>
    <t>JAROSZEK ADAM</t>
  </si>
  <si>
    <t xml:space="preserve">172. Przodownik </t>
  </si>
  <si>
    <t xml:space="preserve">173. Przodownik </t>
  </si>
  <si>
    <t xml:space="preserve">174. Przodownik </t>
  </si>
  <si>
    <t xml:space="preserve">175. Przodownik </t>
  </si>
  <si>
    <t>LOT  BRUKSELA  2017   SERIA 5/3</t>
  </si>
  <si>
    <t>MARCINKOWSKI Kazimierz</t>
  </si>
  <si>
    <t>PRZYBORSKI Janusz</t>
  </si>
  <si>
    <t>KUFFEL  Paweł</t>
  </si>
  <si>
    <t>RADTKE Janusz</t>
  </si>
  <si>
    <t>LEWANDOWSKI Stanisław</t>
  </si>
  <si>
    <t>SZYDŁOWSKI Grzegorz</t>
  </si>
  <si>
    <t>BUZALSKI A - FILOSEK J</t>
  </si>
  <si>
    <t>DOLSKI Tomasz</t>
  </si>
  <si>
    <t>MINDA Leszek</t>
  </si>
  <si>
    <t>ZIĘBA Piotr</t>
  </si>
  <si>
    <t>TRACZ  Adam</t>
  </si>
  <si>
    <t>DOMEK Janusz</t>
  </si>
  <si>
    <t xml:space="preserve"> RYBAK Leszek</t>
  </si>
  <si>
    <t>TORZEWSKI Roman</t>
  </si>
  <si>
    <t>TROJANEK  Szymon</t>
  </si>
  <si>
    <t>LOT BRUKSELA 2017 SERIA 5/3</t>
  </si>
  <si>
    <t>`</t>
  </si>
  <si>
    <t>ZARĘBSKA  Aleksandra</t>
  </si>
  <si>
    <t>WRONKA  Ludmiła  i  Czesław</t>
  </si>
  <si>
    <t>GNACIŃSKI  Krzysztof</t>
  </si>
  <si>
    <t>ZARĘBSKI  Marek  i  Adam</t>
  </si>
  <si>
    <t>TYCKUN  Zbigniew</t>
  </si>
  <si>
    <t>KAPCZYŃSKI  Mariusz</t>
  </si>
  <si>
    <t>CENTKOWSKI  Andrzej</t>
  </si>
  <si>
    <t>RYBAK  Andrzej  i  Roman</t>
  </si>
  <si>
    <t>REZULAK  Mateusz</t>
  </si>
  <si>
    <t>MAKOWCZYŃSKI  Henryk  i  Piotr</t>
  </si>
  <si>
    <t>WIŚNIEWSKI  Maciej</t>
  </si>
  <si>
    <t>WICIŃSKI  Radosław</t>
  </si>
  <si>
    <t>TRYBULSKI  Krystian</t>
  </si>
  <si>
    <t>DOBROCHOWSKI  Grzegorz</t>
  </si>
  <si>
    <t>Lademann Zdzisław</t>
  </si>
  <si>
    <t>Lademann Olga</t>
  </si>
  <si>
    <t>Czyżewski Rafał Weisheit Rico</t>
  </si>
  <si>
    <t>Wiczling Tomasz</t>
  </si>
  <si>
    <t>Struzik Stanisław i Jacek</t>
  </si>
  <si>
    <t>Kopczyński Maciej i Radosław</t>
  </si>
  <si>
    <t>Fusowski Adam</t>
  </si>
  <si>
    <t>Płomień Leszek</t>
  </si>
  <si>
    <t>Rompca Piotr</t>
  </si>
  <si>
    <t>Wieczorek Marian</t>
  </si>
  <si>
    <t>Cejrowski Jacek</t>
  </si>
  <si>
    <t>Kreft Przemysław</t>
  </si>
  <si>
    <t>Pink Bogumił</t>
  </si>
  <si>
    <t>Walendziak Andrzej</t>
  </si>
  <si>
    <t>Parulski Wiesław</t>
  </si>
  <si>
    <t>Kisicki Marek</t>
  </si>
  <si>
    <t>Sukiennik Marek</t>
  </si>
  <si>
    <t>Rathenow Daniel</t>
  </si>
  <si>
    <t>Sment Marian i Tomasz</t>
  </si>
  <si>
    <t>Rogalewski Michał</t>
  </si>
  <si>
    <t>Nowacki Piotr</t>
  </si>
  <si>
    <t>Tuchlin Robert</t>
  </si>
  <si>
    <t>Klepacki Franciszek</t>
  </si>
  <si>
    <t>Mateja Mieczysław</t>
  </si>
  <si>
    <t>Bank Eugeniusz i Adam</t>
  </si>
  <si>
    <t>Wittstock Wiktor</t>
  </si>
  <si>
    <t>Labuda Witold</t>
  </si>
  <si>
    <t>Klingenberg Krzysztof</t>
  </si>
  <si>
    <t>Zakrzewski Mirosław</t>
  </si>
  <si>
    <t>Nowakiewicz Jerzy</t>
  </si>
  <si>
    <t>Siciński Ryszard Kucińśki Roman</t>
  </si>
  <si>
    <t>Wenta Zenon i Tomasz</t>
  </si>
  <si>
    <t>Piróg Jarosław</t>
  </si>
  <si>
    <t>Szmukała Ryszard</t>
  </si>
  <si>
    <t>Witusiński Łukasz</t>
  </si>
  <si>
    <t>Makowski Robert</t>
  </si>
  <si>
    <t>Hohn Antoni</t>
  </si>
  <si>
    <t>Kordek Bartosz</t>
  </si>
  <si>
    <t>Ziemscy Dorota i Marek</t>
  </si>
  <si>
    <t>Labudda Dawid</t>
  </si>
  <si>
    <t>Bańko Tadeusz</t>
  </si>
  <si>
    <t>Ogórek Rafał</t>
  </si>
  <si>
    <t>Jonas Andrzej i Monika</t>
  </si>
  <si>
    <t>Bendzmer Krzysztof</t>
  </si>
  <si>
    <t>Bielecki Marek</t>
  </si>
  <si>
    <t>Rogalewski Kazimierz</t>
  </si>
  <si>
    <t>Jonas M. S. W.</t>
  </si>
  <si>
    <t>Olkowska Marta i Zbigniew</t>
  </si>
  <si>
    <t>Filipkowski Mirosław</t>
  </si>
  <si>
    <t>Chrabkowski Ryszard</t>
  </si>
  <si>
    <t>Kaczor Stanisław Retko Jarosław</t>
  </si>
  <si>
    <t>Kowalski Zbigniew</t>
  </si>
  <si>
    <t>Okoń Stanisław</t>
  </si>
  <si>
    <t>Oller Mirosław</t>
  </si>
  <si>
    <t>Felski Andrzej</t>
  </si>
  <si>
    <t>Klawikowski Stanisław</t>
  </si>
  <si>
    <t>Formela Marek</t>
  </si>
  <si>
    <t>Czylkowski Andrzej</t>
  </si>
  <si>
    <t>Gryc Dawid i Krzysztof</t>
  </si>
  <si>
    <t>Porwicki Marcin</t>
  </si>
  <si>
    <t>Piepiórka Adam</t>
  </si>
  <si>
    <t>Żmijewscy Tomasz i Robert</t>
  </si>
  <si>
    <t>Długosz Grzegorz</t>
  </si>
  <si>
    <t>Labuda Eugeniusz i Marzena</t>
  </si>
  <si>
    <t>Skierka Józef</t>
  </si>
  <si>
    <t>Wojdyła Tesmer</t>
  </si>
  <si>
    <t>Kaspruk Marek</t>
  </si>
  <si>
    <t>Sonnberg Dariusz</t>
  </si>
  <si>
    <t>Niedzielski Krzysztof</t>
  </si>
  <si>
    <t>Rosinek Krztsztof</t>
  </si>
  <si>
    <t>Wejherowo</t>
  </si>
  <si>
    <t>Elbląg</t>
  </si>
  <si>
    <t>Kościerzyna</t>
  </si>
  <si>
    <t>Malbork</t>
  </si>
  <si>
    <t>Tczew</t>
  </si>
  <si>
    <t>Lębork</t>
  </si>
  <si>
    <t>Puck</t>
  </si>
  <si>
    <t>Gdynia Sopot</t>
  </si>
  <si>
    <t>Rumia</t>
  </si>
  <si>
    <t>Kociewie</t>
  </si>
  <si>
    <t>Gdańsk-Wrzeszcz</t>
  </si>
  <si>
    <t>Kartuzy-Żukowo</t>
  </si>
  <si>
    <t>Brzeziński   Marek</t>
  </si>
  <si>
    <t>Wierzbowski    Adam</t>
  </si>
  <si>
    <t>Rechtziegiel   Grzegorz</t>
  </si>
  <si>
    <t>Kulik        Piotr</t>
  </si>
  <si>
    <t>Ciupyna       Zenon</t>
  </si>
  <si>
    <t>Berent  Agnieszka  ,Stanisław</t>
  </si>
  <si>
    <t>Czaprowski   Marian</t>
  </si>
  <si>
    <t>Wojtewicz     Stanisław</t>
  </si>
  <si>
    <t>Dmoch     Adam</t>
  </si>
  <si>
    <t>Tokarz   Ryszard</t>
  </si>
  <si>
    <t>Włodarczyk   Wiesław</t>
  </si>
  <si>
    <t>Klajnszmit    Andrzej</t>
  </si>
  <si>
    <t xml:space="preserve">Plesiak   Damian  </t>
  </si>
  <si>
    <t>Rolla  Jarek  &amp;  Robort</t>
  </si>
  <si>
    <t>Kamiński   Bogdan</t>
  </si>
  <si>
    <t>Karaś    Mieczysław</t>
  </si>
  <si>
    <t>Sobczak   Jan</t>
  </si>
  <si>
    <t>Bachul Jerzy, Sławomir</t>
  </si>
  <si>
    <t>Jaroszek Adam</t>
  </si>
  <si>
    <t>Wrzosek G., Wysocki K.</t>
  </si>
  <si>
    <t>Kaczmarek Krzysztof</t>
  </si>
  <si>
    <t>Bodnar Henryk</t>
  </si>
  <si>
    <t>Naszko Jacek</t>
  </si>
  <si>
    <t>Janta Krzysztof</t>
  </si>
  <si>
    <t>Rybak Krzysztof i Kamil</t>
  </si>
  <si>
    <t>Czapiewski Rafał</t>
  </si>
  <si>
    <t>Milczarek G, R., Słomczyński M.</t>
  </si>
  <si>
    <t>Charnowo</t>
  </si>
  <si>
    <t>Chojnice</t>
  </si>
  <si>
    <t>Pomorze Środkowe</t>
  </si>
  <si>
    <t>Kwiatkowski Jan</t>
  </si>
  <si>
    <t xml:space="preserve">KONDYS R-STRZELCZYK H </t>
  </si>
  <si>
    <t>RACZYNSKI WALDEMAR</t>
  </si>
  <si>
    <t>Stochaj</t>
  </si>
  <si>
    <t>SIERADZKI JAROSLAW</t>
  </si>
  <si>
    <t xml:space="preserve">Rzadkowski Dawid </t>
  </si>
  <si>
    <t>DAJLID RADOSLAWiEDWARD</t>
  </si>
  <si>
    <t>Szymczak Wojciech</t>
  </si>
  <si>
    <t>OKONIEWSKI PAWEL</t>
  </si>
  <si>
    <t>SZYMCZAK HENRYK</t>
  </si>
  <si>
    <t>Dobrodziej</t>
  </si>
  <si>
    <t>Gwoździański Piotr</t>
  </si>
  <si>
    <t>KUPISZ ZBIGNIEW</t>
  </si>
  <si>
    <t xml:space="preserve">KURP JERZY </t>
  </si>
  <si>
    <t>Olbiński Henryk</t>
  </si>
  <si>
    <t>Gosik</t>
  </si>
  <si>
    <t>DRYGALA HENRYKiGRZEGOR</t>
  </si>
  <si>
    <t>OLEJNIK RYSZARD</t>
  </si>
  <si>
    <t>RUSIN CZESLAW</t>
  </si>
  <si>
    <t xml:space="preserve">DREWEK A. SIATECKI </t>
  </si>
  <si>
    <t>Drożdż Jan</t>
  </si>
  <si>
    <t>HENGER -WISNIEWSKI</t>
  </si>
  <si>
    <t>URBANIAK ANDRZEJ</t>
  </si>
  <si>
    <t>LAK WALDEMAR</t>
  </si>
  <si>
    <t>KORNIEWICZ PIOTR</t>
  </si>
  <si>
    <t>GŁOWACKI ZBIGNIEW</t>
  </si>
  <si>
    <t>MAZGAJ JERZY</t>
  </si>
  <si>
    <t>Dąbie</t>
  </si>
  <si>
    <t>Miedzyzdroje</t>
  </si>
  <si>
    <t>Dumkiewicz Jerzy&amp;Janusz</t>
  </si>
  <si>
    <t>Słomski Krzysztof</t>
  </si>
  <si>
    <t>Połczyn- Zdrój</t>
  </si>
  <si>
    <t>Darłowsko- Sławieńskie</t>
  </si>
  <si>
    <t>Spociński Tadeusz</t>
  </si>
  <si>
    <t>Winkowski Fabian</t>
  </si>
  <si>
    <t>Kudłacz Mirosław</t>
  </si>
  <si>
    <t>Ułanowski Marek</t>
  </si>
  <si>
    <t>Rapa Lech</t>
  </si>
  <si>
    <t>Zelent Mariusz</t>
  </si>
  <si>
    <t xml:space="preserve">LANGE ANDRZEJ          </t>
  </si>
  <si>
    <t xml:space="preserve">SZEWCZYK RYSZARD       </t>
  </si>
  <si>
    <t xml:space="preserve">PECHERZ JAN            </t>
  </si>
  <si>
    <t>SZMYGIN MIECZYSŁAW</t>
  </si>
  <si>
    <t xml:space="preserve">LEWANDOWSKI GRZEGORZ   </t>
  </si>
  <si>
    <t xml:space="preserve">HAŁUSZCZAK ANTONI      </t>
  </si>
  <si>
    <t xml:space="preserve">GODZIEBA JANUSZ        </t>
  </si>
  <si>
    <t xml:space="preserve">SAJA JERZY i MIECZYSLAW  </t>
  </si>
  <si>
    <t xml:space="preserve">PAPATHANASIOU DIMITR   </t>
  </si>
  <si>
    <t xml:space="preserve">DROZDZ JAN             </t>
  </si>
  <si>
    <t xml:space="preserve">GESLOWSKI TADEUSZ      </t>
  </si>
  <si>
    <t xml:space="preserve">DABEK S.i A .OKON G    </t>
  </si>
  <si>
    <t xml:space="preserve">ZAWITKOWSKI - KAPRON   </t>
  </si>
  <si>
    <t xml:space="preserve">GLOWACKI WOJCIECH      </t>
  </si>
  <si>
    <t xml:space="preserve">HENGER -WISNIEWSKI     </t>
  </si>
  <si>
    <t xml:space="preserve">MARCZAK GRZEGORZ       </t>
  </si>
  <si>
    <t xml:space="preserve">RADZIUK MIROSŁAW I JAN </t>
  </si>
  <si>
    <t xml:space="preserve">PIETA TOMASZ i ZYGMUNT </t>
  </si>
  <si>
    <t xml:space="preserve">KWIATKOWSKI D i K      </t>
  </si>
  <si>
    <t xml:space="preserve">JAZDZ DAWID            </t>
  </si>
  <si>
    <t xml:space="preserve">WOLOSZYN MAREK         </t>
  </si>
  <si>
    <t xml:space="preserve">DABROWSKI HUBERT       </t>
  </si>
  <si>
    <t xml:space="preserve">MIEDZAK MAREK          </t>
  </si>
  <si>
    <t xml:space="preserve">DYBUS ANDRZEJ          </t>
  </si>
  <si>
    <t xml:space="preserve">OZIMEK IRENEUSZ        </t>
  </si>
  <si>
    <t xml:space="preserve">SOSNOWSKI J./K         </t>
  </si>
  <si>
    <t xml:space="preserve">KONDYS R-STRZELCZYK H  </t>
  </si>
  <si>
    <t xml:space="preserve">MOCZULSKI A.- KAMIŃSKI </t>
  </si>
  <si>
    <t>RACHUBA MARIAN-SEBASTIAN</t>
  </si>
  <si>
    <t>KRALA GRZEGORZ</t>
  </si>
  <si>
    <t xml:space="preserve">BILIŃSKI ANDRZEJ       </t>
  </si>
  <si>
    <t>RODAK ZBIGNIEW</t>
  </si>
  <si>
    <t xml:space="preserve">MULARCZYK JAN          </t>
  </si>
  <si>
    <t>Kamasz Ewa</t>
  </si>
  <si>
    <t>Beszczyński Mirosław</t>
  </si>
  <si>
    <t>Watorowski Marian</t>
  </si>
  <si>
    <t>Graczyk Jarosław i Zbigniew</t>
  </si>
  <si>
    <t>Plebanek Wacław</t>
  </si>
  <si>
    <t>Brzozowski Ryszard</t>
  </si>
  <si>
    <t>Dolega Adam</t>
  </si>
  <si>
    <t>Noskowicz Jerzy</t>
  </si>
  <si>
    <t>Dziamecki Andrzej</t>
  </si>
  <si>
    <t>Pudlewski Paweł</t>
  </si>
  <si>
    <t>Szalak Jerzy</t>
  </si>
  <si>
    <t>Hallmann Wojciech</t>
  </si>
  <si>
    <t>OlszewskiJ i Dziegielewski</t>
  </si>
  <si>
    <t>Kwarciak Krzysztof</t>
  </si>
  <si>
    <t>Król Olga Szymon</t>
  </si>
  <si>
    <t>Dawidowski Dariusz</t>
  </si>
  <si>
    <t>Janas M.S.W.</t>
  </si>
  <si>
    <t>Góral Zbigniew</t>
  </si>
  <si>
    <t>Sikorski J. Pilipczuk Z.</t>
  </si>
  <si>
    <t>Rózycki Janusz</t>
  </si>
  <si>
    <t>Reiter Franciszek</t>
  </si>
  <si>
    <t>Stasiak Jan</t>
  </si>
  <si>
    <t>Jarosiński Bogdan</t>
  </si>
  <si>
    <t>Szatrowski Stanisław</t>
  </si>
  <si>
    <t>Naczk Wojciech</t>
  </si>
  <si>
    <t>Gdynia-Chylnia</t>
  </si>
  <si>
    <t>Gdynia-Sopot</t>
  </si>
  <si>
    <t>Wejcherowo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</si>
</sst>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0.00_ ;\-0.00\ "/>
    <numFmt numFmtId="166" formatCode="#,##0.00\ _z_ł"/>
    <numFmt numFmtId="167" formatCode="[$-415]d\ mmmm\ yyyy"/>
    <numFmt numFmtId="168" formatCode="0."/>
    <numFmt numFmtId="169" formatCode="#,##0.000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66">
    <font>
      <sz val="10"/>
      <name val="Arial CE"/>
      <family val="0"/>
    </font>
    <font>
      <sz val="11"/>
      <color indexed="8"/>
      <name val="Czcionka tekstu podstawowego"/>
      <family val="2"/>
    </font>
    <font>
      <sz val="8"/>
      <name val="Arial CE"/>
      <family val="0"/>
    </font>
    <font>
      <b/>
      <sz val="14"/>
      <name val="Copperplate Gothic Bold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1"/>
      <name val="Book Antiqua"/>
      <family val="1"/>
    </font>
    <font>
      <sz val="11"/>
      <name val="Arial CE"/>
      <family val="2"/>
    </font>
    <font>
      <sz val="10"/>
      <name val="Arial"/>
      <family val="2"/>
    </font>
    <font>
      <b/>
      <sz val="11"/>
      <name val="Arial CE"/>
      <family val="2"/>
    </font>
    <font>
      <b/>
      <sz val="10"/>
      <name val="Arial"/>
      <family val="2"/>
    </font>
    <font>
      <sz val="10"/>
      <name val="Book Antiqua"/>
      <family val="1"/>
    </font>
    <font>
      <sz val="11"/>
      <name val="Arial"/>
      <family val="2"/>
    </font>
    <font>
      <sz val="11"/>
      <name val="Calibri"/>
      <family val="2"/>
    </font>
    <font>
      <sz val="13"/>
      <name val="Arial"/>
      <family val="2"/>
    </font>
    <font>
      <sz val="11"/>
      <name val="Book Antiqua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11"/>
      <color indexed="8"/>
      <name val="Calibri"/>
      <family val="2"/>
    </font>
    <font>
      <sz val="9"/>
      <name val="Calibri"/>
      <family val="2"/>
    </font>
    <font>
      <b/>
      <sz val="16"/>
      <name val="Copperplate Gothic Bold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sz val="11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0"/>
      <name val="Calibri"/>
      <family val="2"/>
    </font>
    <font>
      <sz val="10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28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55" fillId="0" borderId="0">
      <alignment/>
      <protection/>
    </xf>
    <xf numFmtId="0" fontId="56" fillId="26" borderId="1" applyNumberFormat="0" applyAlignment="0" applyProtection="0"/>
    <xf numFmtId="9" fontId="0" fillId="0" borderId="0" applyFont="0" applyFill="0" applyBorder="0" applyAlignment="0" applyProtection="0"/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1" borderId="0" applyNumberFormat="0" applyBorder="0" applyAlignment="0" applyProtection="0"/>
  </cellStyleXfs>
  <cellXfs count="55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32" borderId="10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left" vertical="top"/>
    </xf>
    <xf numFmtId="0" fontId="7" fillId="0" borderId="0" xfId="0" applyFont="1" applyAlignment="1">
      <alignment/>
    </xf>
    <xf numFmtId="0" fontId="13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168" fontId="10" fillId="0" borderId="0" xfId="0" applyNumberFormat="1" applyFont="1" applyBorder="1" applyAlignment="1">
      <alignment/>
    </xf>
    <xf numFmtId="168" fontId="8" fillId="0" borderId="0" xfId="0" applyNumberFormat="1" applyFont="1" applyBorder="1" applyAlignment="1">
      <alignment/>
    </xf>
    <xf numFmtId="0" fontId="13" fillId="0" borderId="10" xfId="0" applyFont="1" applyBorder="1" applyAlignment="1">
      <alignment horizontal="center"/>
    </xf>
    <xf numFmtId="4" fontId="13" fillId="33" borderId="10" xfId="0" applyNumberFormat="1" applyFont="1" applyFill="1" applyBorder="1" applyAlignment="1">
      <alignment horizontal="right"/>
    </xf>
    <xf numFmtId="0" fontId="0" fillId="0" borderId="0" xfId="0" applyFont="1" applyAlignment="1">
      <alignment horizontal="left"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top"/>
    </xf>
    <xf numFmtId="0" fontId="1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center" vertical="center"/>
    </xf>
    <xf numFmtId="3" fontId="12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/>
    </xf>
    <xf numFmtId="0" fontId="18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left" vertical="top"/>
    </xf>
    <xf numFmtId="0" fontId="13" fillId="33" borderId="10" xfId="0" applyFont="1" applyFill="1" applyBorder="1" applyAlignment="1">
      <alignment horizontal="center"/>
    </xf>
    <xf numFmtId="0" fontId="19" fillId="0" borderId="10" xfId="0" applyFont="1" applyBorder="1" applyAlignment="1">
      <alignment horizontal="left" vertical="top"/>
    </xf>
    <xf numFmtId="0" fontId="19" fillId="0" borderId="10" xfId="0" applyFont="1" applyBorder="1" applyAlignment="1">
      <alignment horizontal="center" vertical="top"/>
    </xf>
    <xf numFmtId="0" fontId="19" fillId="0" borderId="10" xfId="0" applyFont="1" applyBorder="1" applyAlignment="1">
      <alignment/>
    </xf>
    <xf numFmtId="0" fontId="6" fillId="32" borderId="1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19" fillId="0" borderId="10" xfId="0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6" fillId="32" borderId="10" xfId="0" applyFont="1" applyFill="1" applyBorder="1" applyAlignment="1">
      <alignment vertical="top"/>
    </xf>
    <xf numFmtId="0" fontId="7" fillId="0" borderId="0" xfId="0" applyFont="1" applyAlignment="1">
      <alignment vertical="top"/>
    </xf>
    <xf numFmtId="0" fontId="11" fillId="0" borderId="0" xfId="0" applyFont="1" applyAlignment="1">
      <alignment horizontal="center" vertical="center"/>
    </xf>
    <xf numFmtId="4" fontId="12" fillId="0" borderId="0" xfId="0" applyNumberFormat="1" applyFont="1" applyAlignment="1">
      <alignment horizontal="center" vertical="center"/>
    </xf>
    <xf numFmtId="0" fontId="0" fillId="0" borderId="0" xfId="0" applyAlignment="1">
      <alignment horizontal="left" vertical="top"/>
    </xf>
    <xf numFmtId="0" fontId="14" fillId="0" borderId="11" xfId="0" applyFont="1" applyBorder="1" applyAlignment="1">
      <alignment horizontal="center" vertical="top" wrapText="1"/>
    </xf>
    <xf numFmtId="0" fontId="13" fillId="33" borderId="10" xfId="0" applyFont="1" applyFill="1" applyBorder="1" applyAlignment="1">
      <alignment horizontal="center" vertical="center"/>
    </xf>
    <xf numFmtId="0" fontId="9" fillId="32" borderId="10" xfId="0" applyFont="1" applyFill="1" applyBorder="1" applyAlignment="1">
      <alignment horizontal="left"/>
    </xf>
    <xf numFmtId="0" fontId="9" fillId="32" borderId="10" xfId="0" applyFont="1" applyFill="1" applyBorder="1" applyAlignment="1">
      <alignment horizontal="center" vertical="center"/>
    </xf>
    <xf numFmtId="0" fontId="9" fillId="32" borderId="10" xfId="0" applyFont="1" applyFill="1" applyBorder="1" applyAlignment="1">
      <alignment horizontal="center"/>
    </xf>
    <xf numFmtId="0" fontId="14" fillId="0" borderId="0" xfId="0" applyFont="1" applyAlignment="1">
      <alignment horizontal="center" vertical="top" wrapText="1"/>
    </xf>
    <xf numFmtId="0" fontId="8" fillId="0" borderId="0" xfId="0" applyFont="1" applyBorder="1" applyAlignment="1">
      <alignment/>
    </xf>
    <xf numFmtId="4" fontId="12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left"/>
    </xf>
    <xf numFmtId="0" fontId="15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9" fillId="32" borderId="10" xfId="0" applyFont="1" applyFill="1" applyBorder="1" applyAlignment="1">
      <alignment horizontal="center"/>
    </xf>
    <xf numFmtId="0" fontId="13" fillId="0" borderId="12" xfId="0" applyFont="1" applyBorder="1" applyAlignment="1">
      <alignment horizontal="center" vertical="center"/>
    </xf>
    <xf numFmtId="0" fontId="16" fillId="32" borderId="10" xfId="0" applyFont="1" applyFill="1" applyBorder="1" applyAlignment="1">
      <alignment horizontal="center"/>
    </xf>
    <xf numFmtId="0" fontId="16" fillId="32" borderId="10" xfId="0" applyFont="1" applyFill="1" applyBorder="1" applyAlignment="1">
      <alignment/>
    </xf>
    <xf numFmtId="0" fontId="16" fillId="32" borderId="10" xfId="0" applyFont="1" applyFill="1" applyBorder="1" applyAlignment="1">
      <alignment horizontal="center" vertical="center"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left" vertical="top"/>
    </xf>
    <xf numFmtId="0" fontId="13" fillId="0" borderId="10" xfId="0" applyFont="1" applyBorder="1" applyAlignment="1">
      <alignment/>
    </xf>
    <xf numFmtId="0" fontId="13" fillId="33" borderId="10" xfId="0" applyFont="1" applyFill="1" applyBorder="1" applyAlignment="1">
      <alignment horizontal="center"/>
    </xf>
    <xf numFmtId="0" fontId="13" fillId="0" borderId="10" xfId="0" applyFont="1" applyBorder="1" applyAlignment="1">
      <alignment horizontal="center" vertical="top"/>
    </xf>
    <xf numFmtId="2" fontId="13" fillId="0" borderId="10" xfId="0" applyNumberFormat="1" applyFont="1" applyBorder="1" applyAlignment="1">
      <alignment horizontal="right"/>
    </xf>
    <xf numFmtId="0" fontId="17" fillId="0" borderId="10" xfId="0" applyFont="1" applyBorder="1" applyAlignment="1">
      <alignment/>
    </xf>
    <xf numFmtId="0" fontId="17" fillId="0" borderId="10" xfId="0" applyFont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left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top" wrapText="1"/>
    </xf>
    <xf numFmtId="4" fontId="13" fillId="0" borderId="10" xfId="0" applyNumberFormat="1" applyFont="1" applyBorder="1" applyAlignment="1">
      <alignment horizontal="right" vertical="top" wrapText="1"/>
    </xf>
    <xf numFmtId="0" fontId="13" fillId="0" borderId="10" xfId="0" applyFont="1" applyBorder="1" applyAlignment="1">
      <alignment horizontal="left"/>
    </xf>
    <xf numFmtId="4" fontId="13" fillId="0" borderId="10" xfId="0" applyNumberFormat="1" applyFont="1" applyBorder="1" applyAlignment="1">
      <alignment horizontal="right"/>
    </xf>
    <xf numFmtId="0" fontId="13" fillId="34" borderId="10" xfId="0" applyFont="1" applyFill="1" applyBorder="1" applyAlignment="1">
      <alignment horizontal="left"/>
    </xf>
    <xf numFmtId="0" fontId="13" fillId="34" borderId="10" xfId="0" applyFont="1" applyFill="1" applyBorder="1" applyAlignment="1">
      <alignment horizontal="center"/>
    </xf>
    <xf numFmtId="0" fontId="13" fillId="0" borderId="10" xfId="0" applyFont="1" applyBorder="1" applyAlignment="1">
      <alignment horizontal="justify"/>
    </xf>
    <xf numFmtId="2" fontId="13" fillId="0" borderId="10" xfId="0" applyNumberFormat="1" applyFont="1" applyBorder="1" applyAlignment="1">
      <alignment horizontal="right" vertical="top" wrapText="1"/>
    </xf>
    <xf numFmtId="0" fontId="18" fillId="0" borderId="10" xfId="0" applyFont="1" applyBorder="1" applyAlignment="1">
      <alignment horizontal="center"/>
    </xf>
    <xf numFmtId="0" fontId="13" fillId="0" borderId="13" xfId="0" applyFont="1" applyBorder="1" applyAlignment="1">
      <alignment horizontal="left"/>
    </xf>
    <xf numFmtId="0" fontId="13" fillId="0" borderId="14" xfId="0" applyFont="1" applyBorder="1" applyAlignment="1">
      <alignment horizontal="left"/>
    </xf>
    <xf numFmtId="0" fontId="13" fillId="0" borderId="14" xfId="0" applyFont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left"/>
    </xf>
    <xf numFmtId="0" fontId="13" fillId="0" borderId="10" xfId="0" applyFont="1" applyFill="1" applyBorder="1" applyAlignment="1">
      <alignment horizontal="left" vertical="center"/>
    </xf>
    <xf numFmtId="0" fontId="13" fillId="0" borderId="10" xfId="51" applyFont="1" applyBorder="1" applyAlignment="1">
      <alignment horizontal="left"/>
      <protection/>
    </xf>
    <xf numFmtId="0" fontId="13" fillId="0" borderId="10" xfId="51" applyFont="1" applyBorder="1" applyAlignment="1">
      <alignment horizontal="center"/>
      <protection/>
    </xf>
    <xf numFmtId="0" fontId="13" fillId="0" borderId="13" xfId="0" applyFont="1" applyBorder="1" applyAlignment="1">
      <alignment horizontal="center"/>
    </xf>
    <xf numFmtId="0" fontId="13" fillId="0" borderId="13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/>
    </xf>
    <xf numFmtId="0" fontId="13" fillId="0" borderId="10" xfId="0" applyFont="1" applyBorder="1" applyAlignment="1">
      <alignment horizontal="center" vertical="top"/>
    </xf>
    <xf numFmtId="0" fontId="13" fillId="0" borderId="10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/>
    </xf>
    <xf numFmtId="4" fontId="19" fillId="0" borderId="10" xfId="0" applyNumberFormat="1" applyFont="1" applyBorder="1" applyAlignment="1">
      <alignment/>
    </xf>
    <xf numFmtId="4" fontId="13" fillId="0" borderId="10" xfId="0" applyNumberFormat="1" applyFont="1" applyBorder="1" applyAlignment="1">
      <alignment/>
    </xf>
    <xf numFmtId="4" fontId="6" fillId="32" borderId="10" xfId="0" applyNumberFormat="1" applyFont="1" applyFill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0" xfId="0" applyFont="1" applyBorder="1" applyAlignment="1">
      <alignment vertical="top" wrapText="1"/>
    </xf>
    <xf numFmtId="0" fontId="13" fillId="0" borderId="10" xfId="0" applyFont="1" applyBorder="1" applyAlignment="1">
      <alignment vertical="top"/>
    </xf>
    <xf numFmtId="0" fontId="13" fillId="0" borderId="10" xfId="0" applyFont="1" applyFill="1" applyBorder="1" applyAlignment="1">
      <alignment horizontal="center" vertical="center"/>
    </xf>
    <xf numFmtId="0" fontId="17" fillId="34" borderId="10" xfId="0" applyFont="1" applyFill="1" applyBorder="1" applyAlignment="1">
      <alignment horizontal="center"/>
    </xf>
    <xf numFmtId="4" fontId="13" fillId="0" borderId="14" xfId="0" applyNumberFormat="1" applyFont="1" applyBorder="1" applyAlignment="1">
      <alignment horizontal="right"/>
    </xf>
    <xf numFmtId="4" fontId="13" fillId="0" borderId="10" xfId="0" applyNumberFormat="1" applyFont="1" applyBorder="1" applyAlignment="1">
      <alignment horizontal="right" vertical="center"/>
    </xf>
    <xf numFmtId="4" fontId="17" fillId="34" borderId="10" xfId="0" applyNumberFormat="1" applyFont="1" applyFill="1" applyBorder="1" applyAlignment="1">
      <alignment horizontal="right"/>
    </xf>
    <xf numFmtId="0" fontId="17" fillId="0" borderId="10" xfId="0" applyFont="1" applyFill="1" applyBorder="1" applyAlignment="1">
      <alignment/>
    </xf>
    <xf numFmtId="0" fontId="13" fillId="34" borderId="10" xfId="51" applyFont="1" applyFill="1" applyBorder="1" applyAlignment="1">
      <alignment horizontal="left"/>
      <protection/>
    </xf>
    <xf numFmtId="0" fontId="13" fillId="34" borderId="10" xfId="51" applyFont="1" applyFill="1" applyBorder="1" applyAlignment="1">
      <alignment horizontal="center"/>
      <protection/>
    </xf>
    <xf numFmtId="4" fontId="13" fillId="0" borderId="10" xfId="0" applyNumberFormat="1" applyFont="1" applyBorder="1" applyAlignment="1">
      <alignment vertical="center"/>
    </xf>
    <xf numFmtId="4" fontId="13" fillId="0" borderId="10" xfId="0" applyNumberFormat="1" applyFont="1" applyBorder="1" applyAlignment="1">
      <alignment vertical="top" wrapText="1"/>
    </xf>
    <xf numFmtId="4" fontId="13" fillId="0" borderId="10" xfId="0" applyNumberFormat="1" applyFont="1" applyBorder="1" applyAlignment="1">
      <alignment/>
    </xf>
    <xf numFmtId="0" fontId="17" fillId="33" borderId="10" xfId="0" applyFont="1" applyFill="1" applyBorder="1" applyAlignment="1">
      <alignment horizontal="center"/>
    </xf>
    <xf numFmtId="4" fontId="17" fillId="33" borderId="10" xfId="0" applyNumberFormat="1" applyFont="1" applyFill="1" applyBorder="1" applyAlignment="1">
      <alignment/>
    </xf>
    <xf numFmtId="0" fontId="17" fillId="33" borderId="10" xfId="0" applyFont="1" applyFill="1" applyBorder="1" applyAlignment="1">
      <alignment/>
    </xf>
    <xf numFmtId="2" fontId="6" fillId="32" borderId="10" xfId="0" applyNumberFormat="1" applyFont="1" applyFill="1" applyBorder="1" applyAlignment="1">
      <alignment horizontal="right" vertical="center"/>
    </xf>
    <xf numFmtId="4" fontId="13" fillId="0" borderId="10" xfId="0" applyNumberFormat="1" applyFont="1" applyBorder="1" applyAlignment="1">
      <alignment horizontal="right" vertical="center" wrapText="1"/>
    </xf>
    <xf numFmtId="4" fontId="7" fillId="0" borderId="0" xfId="0" applyNumberFormat="1" applyFont="1" applyAlignment="1">
      <alignment horizontal="right" vertical="center"/>
    </xf>
    <xf numFmtId="0" fontId="13" fillId="0" borderId="14" xfId="0" applyFont="1" applyBorder="1" applyAlignment="1">
      <alignment vertical="top"/>
    </xf>
    <xf numFmtId="2" fontId="6" fillId="32" borderId="10" xfId="0" applyNumberFormat="1" applyFont="1" applyFill="1" applyBorder="1" applyAlignment="1">
      <alignment horizontal="right"/>
    </xf>
    <xf numFmtId="4" fontId="7" fillId="0" borderId="0" xfId="0" applyNumberFormat="1" applyFont="1" applyAlignment="1">
      <alignment horizontal="right"/>
    </xf>
    <xf numFmtId="0" fontId="13" fillId="0" borderId="10" xfId="0" applyFont="1" applyBorder="1" applyAlignment="1">
      <alignment/>
    </xf>
    <xf numFmtId="0" fontId="6" fillId="32" borderId="10" xfId="0" applyFont="1" applyFill="1" applyBorder="1" applyAlignment="1">
      <alignment horizontal="center" vertical="top"/>
    </xf>
    <xf numFmtId="4" fontId="7" fillId="0" borderId="0" xfId="0" applyNumberFormat="1" applyFont="1" applyAlignment="1">
      <alignment vertical="center"/>
    </xf>
    <xf numFmtId="4" fontId="7" fillId="0" borderId="0" xfId="0" applyNumberFormat="1" applyFont="1" applyAlignment="1">
      <alignment horizontal="right" vertical="center"/>
    </xf>
    <xf numFmtId="4" fontId="12" fillId="0" borderId="0" xfId="0" applyNumberFormat="1" applyFont="1" applyAlignment="1">
      <alignment vertical="center"/>
    </xf>
    <xf numFmtId="4" fontId="6" fillId="32" borderId="10" xfId="0" applyNumberFormat="1" applyFont="1" applyFill="1" applyBorder="1" applyAlignment="1">
      <alignment vertical="center"/>
    </xf>
    <xf numFmtId="4" fontId="7" fillId="0" borderId="0" xfId="0" applyNumberFormat="1" applyFont="1" applyAlignment="1">
      <alignment vertical="center"/>
    </xf>
    <xf numFmtId="0" fontId="13" fillId="0" borderId="10" xfId="0" applyFont="1" applyBorder="1" applyAlignment="1">
      <alignment horizontal="center" wrapText="1"/>
    </xf>
    <xf numFmtId="0" fontId="13" fillId="0" borderId="15" xfId="0" applyFont="1" applyBorder="1" applyAlignment="1">
      <alignment horizontal="center"/>
    </xf>
    <xf numFmtId="169" fontId="13" fillId="0" borderId="10" xfId="0" applyNumberFormat="1" applyFont="1" applyBorder="1" applyAlignment="1">
      <alignment horizontal="right" vertical="center" wrapText="1"/>
    </xf>
    <xf numFmtId="169" fontId="13" fillId="0" borderId="10" xfId="0" applyNumberFormat="1" applyFont="1" applyBorder="1" applyAlignment="1">
      <alignment horizontal="right"/>
    </xf>
    <xf numFmtId="169" fontId="13" fillId="0" borderId="10" xfId="0" applyNumberFormat="1" applyFont="1" applyBorder="1" applyAlignment="1">
      <alignment horizontal="right" vertical="center"/>
    </xf>
    <xf numFmtId="169" fontId="7" fillId="0" borderId="0" xfId="0" applyNumberFormat="1" applyFont="1" applyAlignment="1">
      <alignment horizontal="right"/>
    </xf>
    <xf numFmtId="0" fontId="17" fillId="0" borderId="1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/>
    </xf>
    <xf numFmtId="0" fontId="17" fillId="0" borderId="10" xfId="0" applyFont="1" applyFill="1" applyBorder="1" applyAlignment="1">
      <alignment horizontal="center"/>
    </xf>
    <xf numFmtId="0" fontId="13" fillId="0" borderId="14" xfId="0" applyFont="1" applyBorder="1" applyAlignment="1">
      <alignment horizontal="left" vertical="top"/>
    </xf>
    <xf numFmtId="2" fontId="19" fillId="32" borderId="10" xfId="0" applyNumberFormat="1" applyFont="1" applyFill="1" applyBorder="1" applyAlignment="1">
      <alignment horizontal="center"/>
    </xf>
    <xf numFmtId="2" fontId="13" fillId="0" borderId="0" xfId="0" applyNumberFormat="1" applyFont="1" applyAlignment="1">
      <alignment horizontal="right"/>
    </xf>
    <xf numFmtId="4" fontId="13" fillId="0" borderId="13" xfId="0" applyNumberFormat="1" applyFont="1" applyBorder="1" applyAlignment="1">
      <alignment horizontal="right"/>
    </xf>
    <xf numFmtId="0" fontId="20" fillId="0" borderId="10" xfId="0" applyFont="1" applyBorder="1" applyAlignment="1">
      <alignment horizontal="center"/>
    </xf>
    <xf numFmtId="0" fontId="21" fillId="0" borderId="0" xfId="0" applyFont="1" applyAlignment="1">
      <alignment/>
    </xf>
    <xf numFmtId="0" fontId="20" fillId="32" borderId="10" xfId="0" applyFont="1" applyFill="1" applyBorder="1" applyAlignment="1">
      <alignment horizontal="center"/>
    </xf>
    <xf numFmtId="0" fontId="20" fillId="32" borderId="10" xfId="0" applyFont="1" applyFill="1" applyBorder="1" applyAlignment="1">
      <alignment horizontal="left"/>
    </xf>
    <xf numFmtId="0" fontId="20" fillId="32" borderId="10" xfId="0" applyFont="1" applyFill="1" applyBorder="1" applyAlignment="1">
      <alignment horizontal="center" vertical="center"/>
    </xf>
    <xf numFmtId="2" fontId="20" fillId="32" borderId="10" xfId="0" applyNumberFormat="1" applyFont="1" applyFill="1" applyBorder="1" applyAlignment="1">
      <alignment horizontal="center" vertical="center"/>
    </xf>
    <xf numFmtId="4" fontId="20" fillId="32" borderId="10" xfId="0" applyNumberFormat="1" applyFont="1" applyFill="1" applyBorder="1" applyAlignment="1">
      <alignment horizontal="right"/>
    </xf>
    <xf numFmtId="0" fontId="20" fillId="32" borderId="10" xfId="0" applyFont="1" applyFill="1" applyBorder="1" applyAlignment="1">
      <alignment horizontal="left" vertical="top"/>
    </xf>
    <xf numFmtId="0" fontId="19" fillId="33" borderId="10" xfId="0" applyFont="1" applyFill="1" applyBorder="1" applyAlignment="1">
      <alignment horizontal="left" vertical="top"/>
    </xf>
    <xf numFmtId="0" fontId="19" fillId="33" borderId="10" xfId="0" applyFont="1" applyFill="1" applyBorder="1" applyAlignment="1">
      <alignment horizontal="center"/>
    </xf>
    <xf numFmtId="0" fontId="19" fillId="33" borderId="10" xfId="0" applyFont="1" applyFill="1" applyBorder="1" applyAlignment="1">
      <alignment horizontal="center" vertical="center"/>
    </xf>
    <xf numFmtId="4" fontId="19" fillId="33" borderId="10" xfId="0" applyNumberFormat="1" applyFont="1" applyFill="1" applyBorder="1" applyAlignment="1">
      <alignment horizontal="right"/>
    </xf>
    <xf numFmtId="0" fontId="21" fillId="33" borderId="0" xfId="0" applyFont="1" applyFill="1" applyAlignment="1">
      <alignment/>
    </xf>
    <xf numFmtId="0" fontId="13" fillId="33" borderId="10" xfId="0" applyFont="1" applyFill="1" applyBorder="1" applyAlignment="1">
      <alignment horizontal="left" vertical="top"/>
    </xf>
    <xf numFmtId="0" fontId="19" fillId="32" borderId="10" xfId="0" applyFont="1" applyFill="1" applyBorder="1" applyAlignment="1">
      <alignment horizontal="center" vertical="center"/>
    </xf>
    <xf numFmtId="0" fontId="19" fillId="32" borderId="10" xfId="0" applyFont="1" applyFill="1" applyBorder="1" applyAlignment="1">
      <alignment horizontal="left"/>
    </xf>
    <xf numFmtId="0" fontId="19" fillId="32" borderId="10" xfId="0" applyFont="1" applyFill="1" applyBorder="1" applyAlignment="1">
      <alignment horizontal="center"/>
    </xf>
    <xf numFmtId="4" fontId="19" fillId="32" borderId="10" xfId="0" applyNumberFormat="1" applyFont="1" applyFill="1" applyBorder="1" applyAlignment="1">
      <alignment horizontal="center"/>
    </xf>
    <xf numFmtId="0" fontId="19" fillId="32" borderId="10" xfId="0" applyFont="1" applyFill="1" applyBorder="1" applyAlignment="1">
      <alignment/>
    </xf>
    <xf numFmtId="2" fontId="19" fillId="32" borderId="10" xfId="0" applyNumberFormat="1" applyFont="1" applyFill="1" applyBorder="1" applyAlignment="1">
      <alignment horizontal="center" vertical="center"/>
    </xf>
    <xf numFmtId="4" fontId="19" fillId="32" borderId="10" xfId="0" applyNumberFormat="1" applyFont="1" applyFill="1" applyBorder="1" applyAlignment="1">
      <alignment horizontal="center" vertical="center"/>
    </xf>
    <xf numFmtId="0" fontId="19" fillId="0" borderId="10" xfId="0" applyNumberFormat="1" applyFont="1" applyBorder="1" applyAlignment="1">
      <alignment horizontal="center"/>
    </xf>
    <xf numFmtId="0" fontId="13" fillId="0" borderId="10" xfId="0" applyNumberFormat="1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center" vertical="center"/>
    </xf>
    <xf numFmtId="2" fontId="21" fillId="0" borderId="0" xfId="0" applyNumberFormat="1" applyFont="1" applyAlignment="1">
      <alignment horizontal="center" vertical="center"/>
    </xf>
    <xf numFmtId="4" fontId="21" fillId="0" borderId="0" xfId="0" applyNumberFormat="1" applyFont="1" applyAlignment="1">
      <alignment horizontal="right"/>
    </xf>
    <xf numFmtId="4" fontId="19" fillId="0" borderId="10" xfId="0" applyNumberFormat="1" applyFont="1" applyBorder="1" applyAlignment="1">
      <alignment horizontal="right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13" fillId="0" borderId="0" xfId="0" applyNumberFormat="1" applyFont="1" applyBorder="1" applyAlignment="1">
      <alignment horizontal="center" vertical="center"/>
    </xf>
    <xf numFmtId="4" fontId="13" fillId="0" borderId="0" xfId="0" applyNumberFormat="1" applyFont="1" applyBorder="1" applyAlignment="1">
      <alignment horizontal="right"/>
    </xf>
    <xf numFmtId="0" fontId="62" fillId="0" borderId="0" xfId="0" applyFont="1" applyAlignment="1">
      <alignment/>
    </xf>
    <xf numFmtId="0" fontId="18" fillId="0" borderId="10" xfId="0" applyFont="1" applyBorder="1" applyAlignment="1">
      <alignment/>
    </xf>
    <xf numFmtId="4" fontId="20" fillId="0" borderId="10" xfId="0" applyNumberFormat="1" applyFont="1" applyBorder="1" applyAlignment="1">
      <alignment horizontal="right"/>
    </xf>
    <xf numFmtId="4" fontId="18" fillId="0" borderId="10" xfId="0" applyNumberFormat="1" applyFont="1" applyBorder="1" applyAlignment="1">
      <alignment horizontal="right"/>
    </xf>
    <xf numFmtId="0" fontId="13" fillId="0" borderId="0" xfId="0" applyFont="1" applyBorder="1" applyAlignment="1">
      <alignment horizontal="left" vertical="top"/>
    </xf>
    <xf numFmtId="0" fontId="13" fillId="0" borderId="0" xfId="0" applyFont="1" applyBorder="1" applyAlignment="1">
      <alignment horizontal="center" vertical="top"/>
    </xf>
    <xf numFmtId="4" fontId="13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10" xfId="0" applyFont="1" applyBorder="1" applyAlignment="1">
      <alignment horizontal="justify"/>
    </xf>
    <xf numFmtId="0" fontId="13" fillId="0" borderId="10" xfId="0" applyFont="1" applyBorder="1" applyAlignment="1">
      <alignment horizontal="left"/>
    </xf>
    <xf numFmtId="0" fontId="13" fillId="0" borderId="10" xfId="0" applyFont="1" applyBorder="1" applyAlignment="1">
      <alignment horizontal="center"/>
    </xf>
    <xf numFmtId="2" fontId="13" fillId="0" borderId="10" xfId="0" applyNumberFormat="1" applyFont="1" applyBorder="1" applyAlignment="1">
      <alignment horizontal="right"/>
    </xf>
    <xf numFmtId="0" fontId="13" fillId="0" borderId="10" xfId="0" applyFont="1" applyBorder="1" applyAlignment="1">
      <alignment horizontal="right" vertical="top" wrapText="1"/>
    </xf>
    <xf numFmtId="0" fontId="13" fillId="0" borderId="10" xfId="0" applyFont="1" applyBorder="1" applyAlignment="1">
      <alignment horizontal="right"/>
    </xf>
    <xf numFmtId="0" fontId="13" fillId="0" borderId="10" xfId="0" applyFont="1" applyBorder="1" applyAlignment="1">
      <alignment horizontal="left" vertical="top" wrapText="1"/>
    </xf>
    <xf numFmtId="0" fontId="13" fillId="0" borderId="10" xfId="0" applyFont="1" applyFill="1" applyBorder="1" applyAlignment="1">
      <alignment horizontal="center"/>
    </xf>
    <xf numFmtId="2" fontId="13" fillId="0" borderId="10" xfId="0" applyNumberFormat="1" applyFont="1" applyBorder="1" applyAlignment="1">
      <alignment horizontal="right" wrapText="1"/>
    </xf>
    <xf numFmtId="4" fontId="13" fillId="35" borderId="10" xfId="0" applyNumberFormat="1" applyFont="1" applyFill="1" applyBorder="1" applyAlignment="1">
      <alignment horizontal="right"/>
    </xf>
    <xf numFmtId="2" fontId="13" fillId="0" borderId="10" xfId="0" applyNumberFormat="1" applyFont="1" applyBorder="1" applyAlignment="1">
      <alignment horizontal="right" vertical="center"/>
    </xf>
    <xf numFmtId="2" fontId="13" fillId="0" borderId="10" xfId="0" applyNumberFormat="1" applyFont="1" applyBorder="1" applyAlignment="1">
      <alignment horizontal="right" vertical="top" wrapText="1"/>
    </xf>
    <xf numFmtId="0" fontId="18" fillId="0" borderId="10" xfId="0" applyFont="1" applyBorder="1" applyAlignment="1">
      <alignment horizontal="center" vertical="center"/>
    </xf>
    <xf numFmtId="0" fontId="63" fillId="0" borderId="10" xfId="0" applyFont="1" applyBorder="1" applyAlignment="1">
      <alignment wrapText="1"/>
    </xf>
    <xf numFmtId="4" fontId="13" fillId="0" borderId="13" xfId="0" applyNumberFormat="1" applyFont="1" applyBorder="1" applyAlignment="1">
      <alignment horizontal="right" vertical="top" wrapText="1"/>
    </xf>
    <xf numFmtId="0" fontId="13" fillId="0" borderId="16" xfId="0" applyFont="1" applyBorder="1" applyAlignment="1">
      <alignment horizontal="center" wrapText="1"/>
    </xf>
    <xf numFmtId="4" fontId="13" fillId="0" borderId="13" xfId="0" applyNumberFormat="1" applyFont="1" applyBorder="1" applyAlignment="1">
      <alignment vertical="top" wrapText="1"/>
    </xf>
    <xf numFmtId="0" fontId="17" fillId="0" borderId="13" xfId="0" applyFont="1" applyBorder="1" applyAlignment="1">
      <alignment horizontal="center"/>
    </xf>
    <xf numFmtId="0" fontId="13" fillId="0" borderId="17" xfId="0" applyFont="1" applyBorder="1" applyAlignment="1">
      <alignment horizontal="left"/>
    </xf>
    <xf numFmtId="0" fontId="13" fillId="0" borderId="17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35" borderId="10" xfId="0" applyFont="1" applyFill="1" applyBorder="1" applyAlignment="1">
      <alignment/>
    </xf>
    <xf numFmtId="0" fontId="13" fillId="35" borderId="10" xfId="0" applyFont="1" applyFill="1" applyBorder="1" applyAlignment="1">
      <alignment horizontal="center"/>
    </xf>
    <xf numFmtId="0" fontId="64" fillId="0" borderId="10" xfId="0" applyFont="1" applyBorder="1" applyAlignment="1">
      <alignment wrapText="1"/>
    </xf>
    <xf numFmtId="4" fontId="13" fillId="33" borderId="10" xfId="0" applyNumberFormat="1" applyFont="1" applyFill="1" applyBorder="1" applyAlignment="1">
      <alignment vertical="center"/>
    </xf>
    <xf numFmtId="4" fontId="13" fillId="0" borderId="10" xfId="0" applyNumberFormat="1" applyFont="1" applyBorder="1" applyAlignment="1">
      <alignment vertical="center" wrapText="1"/>
    </xf>
    <xf numFmtId="0" fontId="64" fillId="0" borderId="13" xfId="0" applyFont="1" applyBorder="1" applyAlignment="1">
      <alignment wrapText="1"/>
    </xf>
    <xf numFmtId="0" fontId="13" fillId="0" borderId="10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left" vertical="center"/>
    </xf>
    <xf numFmtId="0" fontId="13" fillId="0" borderId="15" xfId="0" applyFont="1" applyBorder="1" applyAlignment="1">
      <alignment horizontal="center" vertical="center"/>
    </xf>
    <xf numFmtId="0" fontId="13" fillId="33" borderId="10" xfId="0" applyFont="1" applyFill="1" applyBorder="1" applyAlignment="1">
      <alignment horizontal="right" vertical="center"/>
    </xf>
    <xf numFmtId="0" fontId="13" fillId="0" borderId="10" xfId="0" applyFont="1" applyBorder="1" applyAlignment="1">
      <alignment horizontal="right" vertical="top" wrapText="1"/>
    </xf>
    <xf numFmtId="0" fontId="13" fillId="0" borderId="10" xfId="0" applyFont="1" applyFill="1" applyBorder="1" applyAlignment="1">
      <alignment horizontal="justify"/>
    </xf>
    <xf numFmtId="4" fontId="17" fillId="0" borderId="10" xfId="0" applyNumberFormat="1" applyFont="1" applyFill="1" applyBorder="1" applyAlignment="1">
      <alignment/>
    </xf>
    <xf numFmtId="0" fontId="17" fillId="0" borderId="15" xfId="0" applyFont="1" applyBorder="1" applyAlignment="1">
      <alignment horizontal="center"/>
    </xf>
    <xf numFmtId="2" fontId="13" fillId="0" borderId="10" xfId="0" applyNumberFormat="1" applyFont="1" applyBorder="1" applyAlignment="1">
      <alignment horizontal="right" vertical="center"/>
    </xf>
    <xf numFmtId="0" fontId="13" fillId="0" borderId="13" xfId="0" applyFont="1" applyBorder="1" applyAlignment="1">
      <alignment horizontal="justify"/>
    </xf>
    <xf numFmtId="0" fontId="13" fillId="0" borderId="13" xfId="0" applyFont="1" applyFill="1" applyBorder="1" applyAlignment="1">
      <alignment horizontal="center"/>
    </xf>
    <xf numFmtId="2" fontId="17" fillId="33" borderId="10" xfId="0" applyNumberFormat="1" applyFont="1" applyFill="1" applyBorder="1" applyAlignment="1">
      <alignment horizontal="right"/>
    </xf>
    <xf numFmtId="0" fontId="13" fillId="0" borderId="13" xfId="0" applyFont="1" applyBorder="1" applyAlignment="1">
      <alignment vertical="top" wrapText="1"/>
    </xf>
    <xf numFmtId="0" fontId="13" fillId="0" borderId="10" xfId="0" applyFont="1" applyBorder="1" applyAlignment="1">
      <alignment horizontal="right"/>
    </xf>
    <xf numFmtId="0" fontId="64" fillId="0" borderId="14" xfId="0" applyFont="1" applyBorder="1" applyAlignment="1">
      <alignment wrapText="1"/>
    </xf>
    <xf numFmtId="0" fontId="13" fillId="36" borderId="10" xfId="51" applyFont="1" applyFill="1" applyBorder="1" applyAlignment="1">
      <alignment/>
      <protection/>
    </xf>
    <xf numFmtId="0" fontId="13" fillId="36" borderId="10" xfId="51" applyFont="1" applyFill="1" applyBorder="1" applyAlignment="1">
      <alignment horizontal="center"/>
      <protection/>
    </xf>
    <xf numFmtId="4" fontId="13" fillId="36" borderId="10" xfId="51" applyNumberFormat="1" applyFont="1" applyFill="1" applyBorder="1" applyAlignment="1">
      <alignment horizontal="right"/>
      <protection/>
    </xf>
    <xf numFmtId="0" fontId="13" fillId="35" borderId="10" xfId="0" applyFont="1" applyFill="1" applyBorder="1" applyAlignment="1">
      <alignment horizontal="left" vertical="center"/>
    </xf>
    <xf numFmtId="0" fontId="13" fillId="35" borderId="10" xfId="0" applyFont="1" applyFill="1" applyBorder="1" applyAlignment="1">
      <alignment horizontal="left"/>
    </xf>
    <xf numFmtId="0" fontId="13" fillId="35" borderId="10" xfId="0" applyFont="1" applyFill="1" applyBorder="1" applyAlignment="1">
      <alignment horizontal="justify"/>
    </xf>
    <xf numFmtId="0" fontId="13" fillId="35" borderId="10" xfId="0" applyFont="1" applyFill="1" applyBorder="1" applyAlignment="1">
      <alignment/>
    </xf>
    <xf numFmtId="4" fontId="13" fillId="35" borderId="10" xfId="0" applyNumberFormat="1" applyFont="1" applyFill="1" applyBorder="1" applyAlignment="1">
      <alignment horizontal="right"/>
    </xf>
    <xf numFmtId="0" fontId="13" fillId="36" borderId="13" xfId="51" applyFont="1" applyFill="1" applyBorder="1" applyAlignment="1">
      <alignment/>
      <protection/>
    </xf>
    <xf numFmtId="0" fontId="13" fillId="33" borderId="13" xfId="0" applyFont="1" applyFill="1" applyBorder="1" applyAlignment="1">
      <alignment horizontal="center"/>
    </xf>
    <xf numFmtId="4" fontId="17" fillId="33" borderId="10" xfId="0" applyNumberFormat="1" applyFont="1" applyFill="1" applyBorder="1" applyAlignment="1">
      <alignment horizontal="right"/>
    </xf>
    <xf numFmtId="0" fontId="13" fillId="0" borderId="10" xfId="0" applyFont="1" applyBorder="1" applyAlignment="1">
      <alignment wrapText="1"/>
    </xf>
    <xf numFmtId="4" fontId="17" fillId="0" borderId="10" xfId="0" applyNumberFormat="1" applyFont="1" applyFill="1" applyBorder="1" applyAlignment="1">
      <alignment horizontal="right"/>
    </xf>
    <xf numFmtId="0" fontId="13" fillId="35" borderId="10" xfId="0" applyFont="1" applyFill="1" applyBorder="1" applyAlignment="1">
      <alignment horizontal="left" vertical="top" wrapText="1"/>
    </xf>
    <xf numFmtId="0" fontId="20" fillId="0" borderId="12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169" fontId="13" fillId="33" borderId="10" xfId="0" applyNumberFormat="1" applyFont="1" applyFill="1" applyBorder="1" applyAlignment="1">
      <alignment horizontal="right" vertical="center" wrapText="1"/>
    </xf>
    <xf numFmtId="169" fontId="17" fillId="33" borderId="10" xfId="0" applyNumberFormat="1" applyFont="1" applyFill="1" applyBorder="1" applyAlignment="1">
      <alignment horizontal="right"/>
    </xf>
    <xf numFmtId="0" fontId="13" fillId="0" borderId="14" xfId="0" applyFont="1" applyBorder="1" applyAlignment="1">
      <alignment horizontal="center" vertical="top"/>
    </xf>
    <xf numFmtId="169" fontId="13" fillId="0" borderId="14" xfId="0" applyNumberFormat="1" applyFont="1" applyBorder="1" applyAlignment="1">
      <alignment horizontal="right" vertical="center"/>
    </xf>
    <xf numFmtId="4" fontId="64" fillId="0" borderId="10" xfId="0" applyNumberFormat="1" applyFont="1" applyBorder="1" applyAlignment="1">
      <alignment wrapText="1"/>
    </xf>
    <xf numFmtId="2" fontId="13" fillId="33" borderId="10" xfId="0" applyNumberFormat="1" applyFont="1" applyFill="1" applyBorder="1" applyAlignment="1">
      <alignment horizontal="right" vertical="center"/>
    </xf>
    <xf numFmtId="2" fontId="13" fillId="0" borderId="10" xfId="0" applyNumberFormat="1" applyFont="1" applyBorder="1" applyAlignment="1">
      <alignment horizontal="right" vertical="center" wrapText="1"/>
    </xf>
    <xf numFmtId="4" fontId="13" fillId="34" borderId="10" xfId="0" applyNumberFormat="1" applyFont="1" applyFill="1" applyBorder="1" applyAlignment="1">
      <alignment horizontal="right" vertical="center"/>
    </xf>
    <xf numFmtId="0" fontId="17" fillId="34" borderId="10" xfId="0" applyFont="1" applyFill="1" applyBorder="1" applyAlignment="1">
      <alignment/>
    </xf>
    <xf numFmtId="0" fontId="17" fillId="33" borderId="10" xfId="0" applyFont="1" applyFill="1" applyBorder="1" applyAlignment="1">
      <alignment/>
    </xf>
    <xf numFmtId="0" fontId="17" fillId="0" borderId="10" xfId="0" applyFont="1" applyBorder="1" applyAlignment="1">
      <alignment/>
    </xf>
    <xf numFmtId="0" fontId="17" fillId="34" borderId="10" xfId="0" applyFont="1" applyFill="1" applyBorder="1" applyAlignment="1">
      <alignment/>
    </xf>
    <xf numFmtId="0" fontId="64" fillId="0" borderId="10" xfId="0" applyFont="1" applyBorder="1" applyAlignment="1">
      <alignment horizontal="center" wrapText="1"/>
    </xf>
    <xf numFmtId="4" fontId="13" fillId="33" borderId="10" xfId="0" applyNumberFormat="1" applyFont="1" applyFill="1" applyBorder="1" applyAlignment="1">
      <alignment/>
    </xf>
    <xf numFmtId="2" fontId="13" fillId="0" borderId="10" xfId="0" applyNumberFormat="1" applyFont="1" applyBorder="1" applyAlignment="1">
      <alignment wrapText="1"/>
    </xf>
    <xf numFmtId="2" fontId="13" fillId="0" borderId="10" xfId="0" applyNumberFormat="1" applyFont="1" applyBorder="1" applyAlignment="1">
      <alignment/>
    </xf>
    <xf numFmtId="4" fontId="13" fillId="35" borderId="10" xfId="0" applyNumberFormat="1" applyFont="1" applyFill="1" applyBorder="1" applyAlignment="1">
      <alignment/>
    </xf>
    <xf numFmtId="2" fontId="13" fillId="0" borderId="10" xfId="0" applyNumberFormat="1" applyFont="1" applyBorder="1" applyAlignment="1">
      <alignment vertical="center"/>
    </xf>
    <xf numFmtId="2" fontId="13" fillId="0" borderId="10" xfId="0" applyNumberFormat="1" applyFont="1" applyBorder="1" applyAlignment="1">
      <alignment vertical="top" wrapText="1"/>
    </xf>
    <xf numFmtId="0" fontId="13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22" fillId="0" borderId="10" xfId="0" applyFont="1" applyBorder="1" applyAlignment="1">
      <alignment horizontal="center"/>
    </xf>
    <xf numFmtId="0" fontId="22" fillId="33" borderId="10" xfId="0" applyFont="1" applyFill="1" applyBorder="1" applyAlignment="1">
      <alignment horizontal="center"/>
    </xf>
    <xf numFmtId="4" fontId="22" fillId="33" borderId="10" xfId="0" applyNumberFormat="1" applyFont="1" applyFill="1" applyBorder="1" applyAlignment="1">
      <alignment/>
    </xf>
    <xf numFmtId="0" fontId="65" fillId="0" borderId="10" xfId="0" applyFont="1" applyBorder="1" applyAlignment="1">
      <alignment wrapText="1"/>
    </xf>
    <xf numFmtId="0" fontId="19" fillId="0" borderId="10" xfId="0" applyFont="1" applyBorder="1" applyAlignment="1">
      <alignment vertical="top"/>
    </xf>
    <xf numFmtId="4" fontId="19" fillId="0" borderId="10" xfId="0" applyNumberFormat="1" applyFont="1" applyBorder="1" applyAlignment="1">
      <alignment vertical="center"/>
    </xf>
    <xf numFmtId="0" fontId="65" fillId="0" borderId="10" xfId="0" applyFont="1" applyBorder="1" applyAlignment="1">
      <alignment horizontal="center" wrapText="1"/>
    </xf>
    <xf numFmtId="4" fontId="13" fillId="33" borderId="10" xfId="0" applyNumberFormat="1" applyFont="1" applyFill="1" applyBorder="1" applyAlignment="1">
      <alignment/>
    </xf>
    <xf numFmtId="0" fontId="20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/>
    </xf>
    <xf numFmtId="0" fontId="22" fillId="0" borderId="10" xfId="0" applyFont="1" applyBorder="1" applyAlignment="1">
      <alignment horizontal="center"/>
    </xf>
    <xf numFmtId="4" fontId="17" fillId="33" borderId="10" xfId="0" applyNumberFormat="1" applyFont="1" applyFill="1" applyBorder="1" applyAlignment="1">
      <alignment/>
    </xf>
    <xf numFmtId="0" fontId="20" fillId="0" borderId="12" xfId="0" applyFont="1" applyBorder="1" applyAlignment="1">
      <alignment horizontal="center" vertical="center"/>
    </xf>
    <xf numFmtId="0" fontId="65" fillId="0" borderId="10" xfId="0" applyFont="1" applyBorder="1" applyAlignment="1">
      <alignment wrapText="1"/>
    </xf>
    <xf numFmtId="0" fontId="19" fillId="0" borderId="10" xfId="0" applyFont="1" applyBorder="1" applyAlignment="1">
      <alignment horizontal="center" vertical="center"/>
    </xf>
    <xf numFmtId="0" fontId="65" fillId="0" borderId="10" xfId="0" applyFont="1" applyBorder="1" applyAlignment="1">
      <alignment horizontal="center" wrapText="1"/>
    </xf>
    <xf numFmtId="0" fontId="19" fillId="0" borderId="10" xfId="0" applyFont="1" applyBorder="1" applyAlignment="1">
      <alignment vertical="top"/>
    </xf>
    <xf numFmtId="4" fontId="13" fillId="0" borderId="10" xfId="0" applyNumberFormat="1" applyFont="1" applyBorder="1" applyAlignment="1">
      <alignment vertical="center"/>
    </xf>
    <xf numFmtId="0" fontId="18" fillId="0" borderId="12" xfId="0" applyFont="1" applyBorder="1" applyAlignment="1">
      <alignment horizontal="center" vertical="center"/>
    </xf>
    <xf numFmtId="0" fontId="13" fillId="0" borderId="10" xfId="0" applyFont="1" applyBorder="1" applyAlignment="1">
      <alignment vertical="top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vertical="center"/>
    </xf>
    <xf numFmtId="0" fontId="64" fillId="0" borderId="10" xfId="0" applyFont="1" applyBorder="1" applyAlignment="1">
      <alignment wrapText="1"/>
    </xf>
    <xf numFmtId="0" fontId="64" fillId="0" borderId="10" xfId="0" applyFont="1" applyBorder="1" applyAlignment="1">
      <alignment horizontal="center" wrapText="1"/>
    </xf>
    <xf numFmtId="4" fontId="13" fillId="33" borderId="10" xfId="0" applyNumberFormat="1" applyFont="1" applyFill="1" applyBorder="1" applyAlignment="1">
      <alignment vertical="center"/>
    </xf>
    <xf numFmtId="0" fontId="17" fillId="0" borderId="10" xfId="0" applyFont="1" applyBorder="1" applyAlignment="1">
      <alignment/>
    </xf>
    <xf numFmtId="0" fontId="17" fillId="0" borderId="10" xfId="0" applyFont="1" applyBorder="1" applyAlignment="1">
      <alignment horizontal="center"/>
    </xf>
    <xf numFmtId="4" fontId="13" fillId="0" borderId="10" xfId="0" applyNumberFormat="1" applyFont="1" applyBorder="1" applyAlignment="1">
      <alignment vertical="top" wrapText="1"/>
    </xf>
    <xf numFmtId="0" fontId="13" fillId="33" borderId="10" xfId="0" applyFont="1" applyFill="1" applyBorder="1" applyAlignment="1">
      <alignment/>
    </xf>
    <xf numFmtId="0" fontId="13" fillId="35" borderId="10" xfId="0" applyFont="1" applyFill="1" applyBorder="1" applyAlignment="1">
      <alignment/>
    </xf>
    <xf numFmtId="0" fontId="13" fillId="0" borderId="10" xfId="0" applyFont="1" applyBorder="1" applyAlignment="1">
      <alignment vertical="top" wrapText="1"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Border="1" applyAlignment="1">
      <alignment vertical="center" wrapText="1"/>
    </xf>
    <xf numFmtId="4" fontId="13" fillId="0" borderId="10" xfId="0" applyNumberFormat="1" applyFont="1" applyBorder="1" applyAlignment="1">
      <alignment vertical="center" wrapText="1"/>
    </xf>
    <xf numFmtId="0" fontId="17" fillId="33" borderId="10" xfId="0" applyFont="1" applyFill="1" applyBorder="1" applyAlignment="1">
      <alignment/>
    </xf>
    <xf numFmtId="0" fontId="13" fillId="0" borderId="10" xfId="0" applyFont="1" applyFill="1" applyBorder="1" applyAlignment="1">
      <alignment vertical="center"/>
    </xf>
    <xf numFmtId="0" fontId="13" fillId="0" borderId="10" xfId="0" applyFont="1" applyBorder="1" applyAlignment="1">
      <alignment horizontal="center" vertical="top"/>
    </xf>
    <xf numFmtId="0" fontId="17" fillId="33" borderId="10" xfId="0" applyFont="1" applyFill="1" applyBorder="1" applyAlignment="1">
      <alignment horizontal="center"/>
    </xf>
    <xf numFmtId="4" fontId="63" fillId="0" borderId="10" xfId="0" applyNumberFormat="1" applyFont="1" applyBorder="1" applyAlignment="1">
      <alignment wrapText="1"/>
    </xf>
    <xf numFmtId="0" fontId="17" fillId="0" borderId="10" xfId="0" applyFont="1" applyFill="1" applyBorder="1" applyAlignment="1">
      <alignment/>
    </xf>
    <xf numFmtId="0" fontId="22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5" borderId="10" xfId="0" applyFont="1" applyFill="1" applyBorder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4" fontId="13" fillId="33" borderId="10" xfId="0" applyNumberFormat="1" applyFont="1" applyFill="1" applyBorder="1" applyAlignment="1">
      <alignment horizontal="right" vertical="center"/>
    </xf>
    <xf numFmtId="4" fontId="13" fillId="0" borderId="10" xfId="0" applyNumberFormat="1" applyFont="1" applyBorder="1" applyAlignment="1">
      <alignment horizontal="right" wrapText="1"/>
    </xf>
    <xf numFmtId="4" fontId="13" fillId="34" borderId="10" xfId="0" applyNumberFormat="1" applyFont="1" applyFill="1" applyBorder="1" applyAlignment="1">
      <alignment vertical="center"/>
    </xf>
    <xf numFmtId="4" fontId="17" fillId="34" borderId="10" xfId="0" applyNumberFormat="1" applyFont="1" applyFill="1" applyBorder="1" applyAlignment="1">
      <alignment/>
    </xf>
    <xf numFmtId="4" fontId="12" fillId="0" borderId="0" xfId="0" applyNumberFormat="1" applyFont="1" applyFill="1" applyBorder="1" applyAlignment="1">
      <alignment vertical="center"/>
    </xf>
    <xf numFmtId="4" fontId="12" fillId="0" borderId="0" xfId="0" applyNumberFormat="1" applyFont="1" applyBorder="1" applyAlignment="1">
      <alignment vertical="center"/>
    </xf>
    <xf numFmtId="4" fontId="7" fillId="0" borderId="0" xfId="0" applyNumberFormat="1" applyFont="1" applyBorder="1" applyAlignment="1">
      <alignment vertical="center"/>
    </xf>
    <xf numFmtId="4" fontId="13" fillId="0" borderId="10" xfId="0" applyNumberFormat="1" applyFont="1" applyBorder="1" applyAlignment="1">
      <alignment/>
    </xf>
    <xf numFmtId="0" fontId="17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top"/>
    </xf>
    <xf numFmtId="0" fontId="13" fillId="0" borderId="10" xfId="0" applyFont="1" applyBorder="1" applyAlignment="1">
      <alignment horizontal="justify" vertical="center"/>
    </xf>
    <xf numFmtId="0" fontId="13" fillId="0" borderId="10" xfId="0" applyFont="1" applyBorder="1" applyAlignment="1">
      <alignment horizontal="center" wrapText="1"/>
    </xf>
    <xf numFmtId="4" fontId="13" fillId="0" borderId="10" xfId="0" applyNumberFormat="1" applyFont="1" applyBorder="1" applyAlignment="1">
      <alignment wrapText="1"/>
    </xf>
    <xf numFmtId="4" fontId="13" fillId="34" borderId="10" xfId="0" applyNumberFormat="1" applyFont="1" applyFill="1" applyBorder="1" applyAlignment="1">
      <alignment vertical="center"/>
    </xf>
    <xf numFmtId="4" fontId="17" fillId="34" borderId="10" xfId="0" applyNumberFormat="1" applyFont="1" applyFill="1" applyBorder="1" applyAlignment="1">
      <alignment/>
    </xf>
    <xf numFmtId="0" fontId="17" fillId="34" borderId="10" xfId="0" applyFont="1" applyFill="1" applyBorder="1" applyAlignment="1">
      <alignment horizontal="center"/>
    </xf>
    <xf numFmtId="0" fontId="17" fillId="33" borderId="10" xfId="0" applyFont="1" applyFill="1" applyBorder="1" applyAlignment="1">
      <alignment/>
    </xf>
    <xf numFmtId="0" fontId="19" fillId="0" borderId="10" xfId="0" applyFont="1" applyBorder="1" applyAlignment="1">
      <alignment horizontal="left"/>
    </xf>
    <xf numFmtId="0" fontId="19" fillId="0" borderId="10" xfId="0" applyFont="1" applyBorder="1" applyAlignment="1">
      <alignment horizontal="center"/>
    </xf>
    <xf numFmtId="4" fontId="19" fillId="0" borderId="10" xfId="0" applyNumberFormat="1" applyFont="1" applyBorder="1" applyAlignment="1">
      <alignment/>
    </xf>
    <xf numFmtId="0" fontId="19" fillId="0" borderId="10" xfId="0" applyFont="1" applyBorder="1" applyAlignment="1">
      <alignment vertical="top" wrapText="1"/>
    </xf>
    <xf numFmtId="0" fontId="19" fillId="0" borderId="10" xfId="0" applyFont="1" applyBorder="1" applyAlignment="1">
      <alignment horizontal="center" vertical="center" wrapText="1"/>
    </xf>
    <xf numFmtId="4" fontId="19" fillId="0" borderId="10" xfId="0" applyNumberFormat="1" applyFont="1" applyBorder="1" applyAlignment="1">
      <alignment vertical="center"/>
    </xf>
    <xf numFmtId="0" fontId="19" fillId="0" borderId="10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right" vertical="center" wrapText="1"/>
    </xf>
    <xf numFmtId="0" fontId="13" fillId="0" borderId="10" xfId="0" applyFont="1" applyBorder="1" applyAlignment="1">
      <alignment horizontal="right" wrapText="1"/>
    </xf>
    <xf numFmtId="2" fontId="13" fillId="34" borderId="10" xfId="0" applyNumberFormat="1" applyFont="1" applyFill="1" applyBorder="1" applyAlignment="1">
      <alignment horizontal="right" vertical="center"/>
    </xf>
    <xf numFmtId="0" fontId="19" fillId="0" borderId="10" xfId="0" applyFont="1" applyBorder="1" applyAlignment="1">
      <alignment/>
    </xf>
    <xf numFmtId="2" fontId="19" fillId="0" borderId="10" xfId="0" applyNumberFormat="1" applyFont="1" applyBorder="1" applyAlignment="1">
      <alignment horizontal="right"/>
    </xf>
    <xf numFmtId="0" fontId="19" fillId="0" borderId="10" xfId="0" applyFont="1" applyBorder="1" applyAlignment="1">
      <alignment vertical="top" wrapText="1"/>
    </xf>
    <xf numFmtId="0" fontId="19" fillId="0" borderId="10" xfId="0" applyFont="1" applyBorder="1" applyAlignment="1">
      <alignment horizontal="center" vertical="center" wrapText="1"/>
    </xf>
    <xf numFmtId="0" fontId="64" fillId="0" borderId="15" xfId="0" applyFont="1" applyBorder="1" applyAlignment="1">
      <alignment horizontal="center" wrapText="1"/>
    </xf>
    <xf numFmtId="0" fontId="19" fillId="0" borderId="10" xfId="0" applyFont="1" applyBorder="1" applyAlignment="1">
      <alignment horizontal="justify"/>
    </xf>
    <xf numFmtId="4" fontId="22" fillId="0" borderId="10" xfId="0" applyNumberFormat="1" applyFont="1" applyFill="1" applyBorder="1" applyAlignment="1">
      <alignment horizontal="right"/>
    </xf>
    <xf numFmtId="4" fontId="19" fillId="0" borderId="10" xfId="0" applyNumberFormat="1" applyFont="1" applyBorder="1" applyAlignment="1">
      <alignment horizontal="right" vertical="center"/>
    </xf>
    <xf numFmtId="0" fontId="19" fillId="0" borderId="10" xfId="0" applyFont="1" applyBorder="1" applyAlignment="1">
      <alignment horizontal="justify"/>
    </xf>
    <xf numFmtId="0" fontId="19" fillId="0" borderId="10" xfId="0" applyFont="1" applyFill="1" applyBorder="1" applyAlignment="1">
      <alignment horizontal="center"/>
    </xf>
    <xf numFmtId="0" fontId="19" fillId="0" borderId="10" xfId="0" applyFont="1" applyBorder="1" applyAlignment="1">
      <alignment horizontal="right" vertical="top" wrapText="1"/>
    </xf>
    <xf numFmtId="4" fontId="22" fillId="0" borderId="10" xfId="0" applyNumberFormat="1" applyFont="1" applyFill="1" applyBorder="1" applyAlignment="1">
      <alignment horizontal="right"/>
    </xf>
    <xf numFmtId="4" fontId="19" fillId="0" borderId="10" xfId="0" applyNumberFormat="1" applyFont="1" applyBorder="1" applyAlignment="1">
      <alignment horizontal="right" vertical="center"/>
    </xf>
    <xf numFmtId="0" fontId="13" fillId="0" borderId="10" xfId="0" applyFont="1" applyFill="1" applyBorder="1" applyAlignment="1">
      <alignment horizontal="left" vertical="center"/>
    </xf>
    <xf numFmtId="2" fontId="17" fillId="0" borderId="10" xfId="0" applyNumberFormat="1" applyFont="1" applyFill="1" applyBorder="1" applyAlignment="1">
      <alignment horizontal="right" vertical="center"/>
    </xf>
    <xf numFmtId="0" fontId="64" fillId="0" borderId="10" xfId="0" applyFont="1" applyBorder="1" applyAlignment="1">
      <alignment horizontal="right" wrapText="1"/>
    </xf>
    <xf numFmtId="0" fontId="13" fillId="0" borderId="10" xfId="0" applyFont="1" applyBorder="1" applyAlignment="1">
      <alignment horizontal="right" vertical="center" wrapText="1"/>
    </xf>
    <xf numFmtId="0" fontId="17" fillId="0" borderId="10" xfId="0" applyFont="1" applyFill="1" applyBorder="1" applyAlignment="1">
      <alignment horizontal="right" vertical="center"/>
    </xf>
    <xf numFmtId="0" fontId="17" fillId="0" borderId="15" xfId="0" applyFont="1" applyBorder="1" applyAlignment="1">
      <alignment horizontal="center"/>
    </xf>
    <xf numFmtId="0" fontId="64" fillId="0" borderId="15" xfId="0" applyFont="1" applyBorder="1" applyAlignment="1">
      <alignment horizontal="center" wrapText="1"/>
    </xf>
    <xf numFmtId="4" fontId="17" fillId="33" borderId="10" xfId="0" applyNumberFormat="1" applyFont="1" applyFill="1" applyBorder="1" applyAlignment="1">
      <alignment horizontal="right"/>
    </xf>
    <xf numFmtId="0" fontId="17" fillId="0" borderId="10" xfId="0" applyFont="1" applyBorder="1" applyAlignment="1">
      <alignment horizontal="left"/>
    </xf>
    <xf numFmtId="4" fontId="13" fillId="0" borderId="10" xfId="0" applyNumberFormat="1" applyFont="1" applyBorder="1" applyAlignment="1">
      <alignment horizontal="right" vertical="center"/>
    </xf>
    <xf numFmtId="2" fontId="17" fillId="33" borderId="10" xfId="0" applyNumberFormat="1" applyFont="1" applyFill="1" applyBorder="1" applyAlignment="1">
      <alignment horizontal="right"/>
    </xf>
    <xf numFmtId="2" fontId="13" fillId="0" borderId="10" xfId="0" applyNumberFormat="1" applyFont="1" applyBorder="1" applyAlignment="1">
      <alignment horizontal="right" vertical="center" wrapText="1"/>
    </xf>
    <xf numFmtId="4" fontId="17" fillId="0" borderId="10" xfId="0" applyNumberFormat="1" applyFont="1" applyFill="1" applyBorder="1" applyAlignment="1">
      <alignment horizontal="right"/>
    </xf>
    <xf numFmtId="4" fontId="17" fillId="34" borderId="10" xfId="0" applyNumberFormat="1" applyFont="1" applyFill="1" applyBorder="1" applyAlignment="1">
      <alignment horizontal="right"/>
    </xf>
    <xf numFmtId="0" fontId="17" fillId="0" borderId="10" xfId="0" applyFont="1" applyFill="1" applyBorder="1" applyAlignment="1">
      <alignment/>
    </xf>
    <xf numFmtId="0" fontId="64" fillId="0" borderId="14" xfId="0" applyFont="1" applyBorder="1" applyAlignment="1">
      <alignment horizontal="center" wrapText="1"/>
    </xf>
    <xf numFmtId="4" fontId="6" fillId="32" borderId="10" xfId="0" applyNumberFormat="1" applyFont="1" applyFill="1" applyBorder="1" applyAlignment="1">
      <alignment horizontal="right" vertical="center"/>
    </xf>
    <xf numFmtId="4" fontId="64" fillId="0" borderId="10" xfId="0" applyNumberFormat="1" applyFont="1" applyBorder="1" applyAlignment="1">
      <alignment horizontal="right" wrapText="1"/>
    </xf>
    <xf numFmtId="4" fontId="64" fillId="0" borderId="14" xfId="0" applyNumberFormat="1" applyFont="1" applyBorder="1" applyAlignment="1">
      <alignment horizontal="right" wrapText="1"/>
    </xf>
    <xf numFmtId="4" fontId="17" fillId="0" borderId="10" xfId="0" applyNumberFormat="1" applyFont="1" applyFill="1" applyBorder="1" applyAlignment="1">
      <alignment horizontal="right" vertical="center"/>
    </xf>
    <xf numFmtId="4" fontId="64" fillId="0" borderId="13" xfId="0" applyNumberFormat="1" applyFont="1" applyBorder="1" applyAlignment="1">
      <alignment horizontal="right" wrapText="1"/>
    </xf>
    <xf numFmtId="0" fontId="17" fillId="33" borderId="10" xfId="0" applyFont="1" applyFill="1" applyBorder="1" applyAlignment="1">
      <alignment horizontal="center" vertical="center"/>
    </xf>
    <xf numFmtId="0" fontId="64" fillId="0" borderId="10" xfId="0" applyFont="1" applyBorder="1" applyAlignment="1">
      <alignment horizontal="center" vertical="center" wrapText="1"/>
    </xf>
    <xf numFmtId="0" fontId="64" fillId="0" borderId="14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0" fontId="17" fillId="34" borderId="10" xfId="0" applyFont="1" applyFill="1" applyBorder="1" applyAlignment="1">
      <alignment horizontal="center" vertical="center"/>
    </xf>
    <xf numFmtId="0" fontId="64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vertical="center"/>
    </xf>
    <xf numFmtId="4" fontId="64" fillId="0" borderId="10" xfId="0" applyNumberFormat="1" applyFont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/>
    </xf>
    <xf numFmtId="4" fontId="13" fillId="0" borderId="10" xfId="0" applyNumberFormat="1" applyFont="1" applyBorder="1" applyAlignment="1">
      <alignment horizontal="right"/>
    </xf>
    <xf numFmtId="4" fontId="13" fillId="0" borderId="10" xfId="0" applyNumberFormat="1" applyFont="1" applyBorder="1" applyAlignment="1">
      <alignment horizontal="right" vertical="top" wrapText="1"/>
    </xf>
    <xf numFmtId="4" fontId="17" fillId="33" borderId="15" xfId="0" applyNumberFormat="1" applyFont="1" applyFill="1" applyBorder="1" applyAlignment="1">
      <alignment/>
    </xf>
    <xf numFmtId="4" fontId="64" fillId="0" borderId="15" xfId="0" applyNumberFormat="1" applyFont="1" applyBorder="1" applyAlignment="1">
      <alignment wrapText="1"/>
    </xf>
    <xf numFmtId="4" fontId="64" fillId="0" borderId="19" xfId="0" applyNumberFormat="1" applyFont="1" applyBorder="1" applyAlignment="1">
      <alignment wrapText="1"/>
    </xf>
    <xf numFmtId="4" fontId="64" fillId="0" borderId="20" xfId="0" applyNumberFormat="1" applyFont="1" applyBorder="1" applyAlignment="1">
      <alignment wrapText="1"/>
    </xf>
    <xf numFmtId="0" fontId="17" fillId="34" borderId="10" xfId="0" applyFont="1" applyFill="1" applyBorder="1" applyAlignment="1">
      <alignment/>
    </xf>
    <xf numFmtId="4" fontId="19" fillId="0" borderId="10" xfId="0" applyNumberFormat="1" applyFont="1" applyBorder="1" applyAlignment="1">
      <alignment horizontal="right"/>
    </xf>
    <xf numFmtId="4" fontId="13" fillId="0" borderId="15" xfId="0" applyNumberFormat="1" applyFont="1" applyBorder="1" applyAlignment="1">
      <alignment vertical="center"/>
    </xf>
    <xf numFmtId="4" fontId="13" fillId="0" borderId="15" xfId="0" applyNumberFormat="1" applyFont="1" applyBorder="1" applyAlignment="1">
      <alignment/>
    </xf>
    <xf numFmtId="4" fontId="13" fillId="0" borderId="15" xfId="0" applyNumberFormat="1" applyFont="1" applyBorder="1" applyAlignment="1">
      <alignment vertical="top" wrapText="1"/>
    </xf>
    <xf numFmtId="4" fontId="13" fillId="0" borderId="21" xfId="0" applyNumberFormat="1" applyFont="1" applyBorder="1" applyAlignment="1">
      <alignment/>
    </xf>
    <xf numFmtId="4" fontId="13" fillId="0" borderId="19" xfId="0" applyNumberFormat="1" applyFont="1" applyBorder="1" applyAlignment="1">
      <alignment vertical="top" wrapText="1"/>
    </xf>
    <xf numFmtId="4" fontId="13" fillId="0" borderId="19" xfId="0" applyNumberFormat="1" applyFont="1" applyBorder="1" applyAlignment="1">
      <alignment/>
    </xf>
    <xf numFmtId="4" fontId="13" fillId="0" borderId="20" xfId="0" applyNumberFormat="1" applyFont="1" applyBorder="1" applyAlignment="1">
      <alignment/>
    </xf>
    <xf numFmtId="4" fontId="13" fillId="0" borderId="20" xfId="0" applyNumberFormat="1" applyFont="1" applyBorder="1" applyAlignment="1">
      <alignment vertical="top" wrapText="1"/>
    </xf>
    <xf numFmtId="4" fontId="13" fillId="33" borderId="20" xfId="0" applyNumberFormat="1" applyFont="1" applyFill="1" applyBorder="1" applyAlignment="1">
      <alignment vertical="center"/>
    </xf>
    <xf numFmtId="4" fontId="17" fillId="33" borderId="20" xfId="0" applyNumberFormat="1" applyFont="1" applyFill="1" applyBorder="1" applyAlignment="1">
      <alignment/>
    </xf>
    <xf numFmtId="4" fontId="13" fillId="0" borderId="20" xfId="0" applyNumberFormat="1" applyFont="1" applyBorder="1" applyAlignment="1">
      <alignment vertical="center"/>
    </xf>
    <xf numFmtId="4" fontId="13" fillId="0" borderId="20" xfId="0" applyNumberFormat="1" applyFont="1" applyBorder="1" applyAlignment="1">
      <alignment vertical="center" wrapText="1"/>
    </xf>
    <xf numFmtId="4" fontId="17" fillId="34" borderId="20" xfId="0" applyNumberFormat="1" applyFont="1" applyFill="1" applyBorder="1" applyAlignment="1">
      <alignment/>
    </xf>
    <xf numFmtId="0" fontId="0" fillId="0" borderId="0" xfId="0" applyFont="1" applyAlignment="1">
      <alignment/>
    </xf>
    <xf numFmtId="4" fontId="65" fillId="0" borderId="10" xfId="0" applyNumberFormat="1" applyFont="1" applyBorder="1" applyAlignment="1">
      <alignment wrapText="1"/>
    </xf>
    <xf numFmtId="4" fontId="13" fillId="0" borderId="22" xfId="0" applyNumberFormat="1" applyFont="1" applyBorder="1" applyAlignment="1">
      <alignment vertical="top" wrapText="1"/>
    </xf>
    <xf numFmtId="4" fontId="13" fillId="0" borderId="11" xfId="0" applyNumberFormat="1" applyFont="1" applyBorder="1" applyAlignment="1">
      <alignment/>
    </xf>
    <xf numFmtId="4" fontId="0" fillId="0" borderId="0" xfId="0" applyNumberFormat="1" applyAlignment="1">
      <alignment/>
    </xf>
    <xf numFmtId="4" fontId="13" fillId="35" borderId="10" xfId="0" applyNumberFormat="1" applyFont="1" applyFill="1" applyBorder="1" applyAlignment="1">
      <alignment horizontal="right" vertical="center"/>
    </xf>
    <xf numFmtId="4" fontId="13" fillId="35" borderId="10" xfId="0" applyNumberFormat="1" applyFont="1" applyFill="1" applyBorder="1" applyAlignment="1">
      <alignment horizontal="right" vertical="top" wrapText="1"/>
    </xf>
    <xf numFmtId="4" fontId="13" fillId="35" borderId="10" xfId="0" applyNumberFormat="1" applyFont="1" applyFill="1" applyBorder="1" applyAlignment="1">
      <alignment/>
    </xf>
    <xf numFmtId="4" fontId="13" fillId="35" borderId="10" xfId="0" applyNumberFormat="1" applyFont="1" applyFill="1" applyBorder="1" applyAlignment="1">
      <alignment horizontal="right" vertical="center" wrapText="1"/>
    </xf>
    <xf numFmtId="4" fontId="13" fillId="0" borderId="10" xfId="51" applyNumberFormat="1" applyFont="1" applyBorder="1" applyAlignment="1">
      <alignment/>
      <protection/>
    </xf>
    <xf numFmtId="4" fontId="13" fillId="0" borderId="10" xfId="51" applyNumberFormat="1" applyFont="1" applyBorder="1" applyAlignment="1">
      <alignment horizontal="right"/>
      <protection/>
    </xf>
    <xf numFmtId="4" fontId="13" fillId="34" borderId="10" xfId="0" applyNumberFormat="1" applyFont="1" applyFill="1" applyBorder="1" applyAlignment="1">
      <alignment horizontal="right"/>
    </xf>
    <xf numFmtId="4" fontId="9" fillId="32" borderId="10" xfId="0" applyNumberFormat="1" applyFont="1" applyFill="1" applyBorder="1" applyAlignment="1">
      <alignment/>
    </xf>
    <xf numFmtId="4" fontId="13" fillId="36" borderId="10" xfId="51" applyNumberFormat="1" applyFont="1" applyFill="1" applyBorder="1" applyAlignment="1">
      <alignment/>
      <protection/>
    </xf>
    <xf numFmtId="4" fontId="64" fillId="0" borderId="15" xfId="0" applyNumberFormat="1" applyFont="1" applyBorder="1" applyAlignment="1">
      <alignment wrapText="1"/>
    </xf>
    <xf numFmtId="4" fontId="13" fillId="34" borderId="10" xfId="51" applyNumberFormat="1" applyFont="1" applyFill="1" applyBorder="1" applyAlignment="1">
      <alignment/>
      <protection/>
    </xf>
    <xf numFmtId="4" fontId="13" fillId="33" borderId="17" xfId="0" applyNumberFormat="1" applyFont="1" applyFill="1" applyBorder="1" applyAlignment="1">
      <alignment/>
    </xf>
    <xf numFmtId="0" fontId="64" fillId="0" borderId="13" xfId="0" applyFont="1" applyBorder="1" applyAlignment="1">
      <alignment horizontal="center" wrapText="1"/>
    </xf>
    <xf numFmtId="4" fontId="65" fillId="0" borderId="10" xfId="0" applyNumberFormat="1" applyFont="1" applyBorder="1" applyAlignment="1">
      <alignment wrapText="1"/>
    </xf>
    <xf numFmtId="4" fontId="17" fillId="0" borderId="10" xfId="0" applyNumberFormat="1" applyFont="1" applyBorder="1" applyAlignment="1">
      <alignment wrapText="1"/>
    </xf>
    <xf numFmtId="4" fontId="13" fillId="0" borderId="16" xfId="0" applyNumberFormat="1" applyFont="1" applyBorder="1" applyAlignment="1">
      <alignment wrapText="1"/>
    </xf>
    <xf numFmtId="0" fontId="19" fillId="0" borderId="10" xfId="0" applyFont="1" applyBorder="1" applyAlignment="1">
      <alignment horizontal="left"/>
    </xf>
    <xf numFmtId="4" fontId="19" fillId="0" borderId="10" xfId="0" applyNumberFormat="1" applyFont="1" applyBorder="1" applyAlignment="1">
      <alignment vertical="center" wrapText="1"/>
    </xf>
    <xf numFmtId="4" fontId="19" fillId="0" borderId="10" xfId="0" applyNumberFormat="1" applyFont="1" applyBorder="1" applyAlignment="1">
      <alignment/>
    </xf>
    <xf numFmtId="4" fontId="7" fillId="0" borderId="0" xfId="0" applyNumberFormat="1" applyFont="1" applyAlignment="1">
      <alignment/>
    </xf>
    <xf numFmtId="169" fontId="13" fillId="35" borderId="10" xfId="0" applyNumberFormat="1" applyFont="1" applyFill="1" applyBorder="1" applyAlignment="1">
      <alignment horizontal="right"/>
    </xf>
    <xf numFmtId="169" fontId="9" fillId="32" borderId="10" xfId="0" applyNumberFormat="1" applyFont="1" applyFill="1" applyBorder="1" applyAlignment="1">
      <alignment horizontal="right"/>
    </xf>
    <xf numFmtId="169" fontId="64" fillId="0" borderId="10" xfId="0" applyNumberFormat="1" applyFont="1" applyBorder="1" applyAlignment="1">
      <alignment horizontal="right" wrapText="1"/>
    </xf>
    <xf numFmtId="169" fontId="13" fillId="0" borderId="10" xfId="0" applyNumberFormat="1" applyFont="1" applyBorder="1" applyAlignment="1">
      <alignment horizontal="right" vertical="top" wrapText="1"/>
    </xf>
    <xf numFmtId="169" fontId="19" fillId="0" borderId="10" xfId="0" applyNumberFormat="1" applyFont="1" applyBorder="1" applyAlignment="1">
      <alignment horizontal="right" vertical="center" wrapText="1"/>
    </xf>
    <xf numFmtId="169" fontId="19" fillId="0" borderId="10" xfId="0" applyNumberFormat="1" applyFont="1" applyBorder="1" applyAlignment="1">
      <alignment horizontal="right"/>
    </xf>
    <xf numFmtId="4" fontId="16" fillId="32" borderId="10" xfId="0" applyNumberFormat="1" applyFont="1" applyFill="1" applyBorder="1" applyAlignment="1">
      <alignment horizontal="right" vertical="center"/>
    </xf>
    <xf numFmtId="4" fontId="0" fillId="0" borderId="0" xfId="0" applyNumberFormat="1" applyAlignment="1">
      <alignment horizontal="right" vertical="center"/>
    </xf>
    <xf numFmtId="0" fontId="13" fillId="0" borderId="12" xfId="0" applyFont="1" applyBorder="1" applyAlignment="1">
      <alignment horizontal="center"/>
    </xf>
    <xf numFmtId="0" fontId="19" fillId="0" borderId="10" xfId="0" applyFont="1" applyBorder="1" applyAlignment="1">
      <alignment/>
    </xf>
    <xf numFmtId="0" fontId="19" fillId="0" borderId="22" xfId="0" applyFont="1" applyBorder="1" applyAlignment="1">
      <alignment horizontal="center"/>
    </xf>
    <xf numFmtId="0" fontId="65" fillId="0" borderId="22" xfId="0" applyFont="1" applyBorder="1" applyAlignment="1">
      <alignment horizontal="center" wrapText="1"/>
    </xf>
    <xf numFmtId="4" fontId="65" fillId="0" borderId="10" xfId="0" applyNumberFormat="1" applyFont="1" applyBorder="1" applyAlignment="1">
      <alignment horizontal="right" wrapText="1"/>
    </xf>
    <xf numFmtId="0" fontId="13" fillId="35" borderId="10" xfId="0" applyFont="1" applyFill="1" applyBorder="1" applyAlignment="1">
      <alignment/>
    </xf>
    <xf numFmtId="0" fontId="13" fillId="35" borderId="22" xfId="0" applyFont="1" applyFill="1" applyBorder="1" applyAlignment="1">
      <alignment horizontal="center"/>
    </xf>
    <xf numFmtId="4" fontId="13" fillId="0" borderId="10" xfId="0" applyNumberFormat="1" applyFont="1" applyFill="1" applyBorder="1" applyAlignment="1">
      <alignment horizontal="right"/>
    </xf>
    <xf numFmtId="0" fontId="13" fillId="0" borderId="22" xfId="0" applyFont="1" applyBorder="1" applyAlignment="1">
      <alignment horizontal="center" vertical="top" wrapText="1"/>
    </xf>
    <xf numFmtId="4" fontId="64" fillId="0" borderId="10" xfId="0" applyNumberFormat="1" applyFont="1" applyBorder="1" applyAlignment="1">
      <alignment horizontal="right" wrapText="1"/>
    </xf>
    <xf numFmtId="4" fontId="64" fillId="0" borderId="10" xfId="0" applyNumberFormat="1" applyFont="1" applyBorder="1" applyAlignment="1">
      <alignment horizontal="right"/>
    </xf>
    <xf numFmtId="0" fontId="17" fillId="0" borderId="10" xfId="51" applyFont="1" applyBorder="1">
      <alignment/>
      <protection/>
    </xf>
    <xf numFmtId="0" fontId="17" fillId="0" borderId="10" xfId="51" applyFont="1" applyBorder="1" applyAlignment="1">
      <alignment horizontal="center"/>
      <protection/>
    </xf>
    <xf numFmtId="4" fontId="17" fillId="0" borderId="10" xfId="51" applyNumberFormat="1" applyFont="1" applyBorder="1" applyAlignment="1">
      <alignment horizontal="right"/>
      <protection/>
    </xf>
    <xf numFmtId="4" fontId="17" fillId="0" borderId="10" xfId="0" applyNumberFormat="1" applyFont="1" applyBorder="1" applyAlignment="1">
      <alignment horizontal="right"/>
    </xf>
    <xf numFmtId="0" fontId="13" fillId="0" borderId="10" xfId="0" applyNumberFormat="1" applyFont="1" applyBorder="1" applyAlignment="1">
      <alignment horizontal="center" vertical="center"/>
    </xf>
    <xf numFmtId="169" fontId="13" fillId="0" borderId="14" xfId="0" applyNumberFormat="1" applyFont="1" applyBorder="1" applyAlignment="1">
      <alignment horizontal="right" vertical="center" wrapText="1"/>
    </xf>
    <xf numFmtId="169" fontId="19" fillId="0" borderId="10" xfId="0" applyNumberFormat="1" applyFont="1" applyBorder="1" applyAlignment="1">
      <alignment horizontal="right" vertical="center"/>
    </xf>
    <xf numFmtId="0" fontId="13" fillId="37" borderId="10" xfId="0" applyFont="1" applyFill="1" applyBorder="1" applyAlignment="1">
      <alignment horizontal="center" vertical="center" wrapText="1"/>
    </xf>
    <xf numFmtId="4" fontId="9" fillId="32" borderId="10" xfId="0" applyNumberFormat="1" applyFont="1" applyFill="1" applyBorder="1" applyAlignment="1">
      <alignment horizontal="center"/>
    </xf>
    <xf numFmtId="0" fontId="43" fillId="0" borderId="0" xfId="0" applyFont="1" applyAlignment="1">
      <alignment horizontal="left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left" vertical="center"/>
    </xf>
    <xf numFmtId="4" fontId="7" fillId="0" borderId="0" xfId="0" applyNumberFormat="1" applyFont="1" applyAlignment="1">
      <alignment horizontal="right"/>
    </xf>
    <xf numFmtId="0" fontId="7" fillId="0" borderId="0" xfId="0" applyFont="1" applyAlignment="1">
      <alignment horizontal="left" vertical="center"/>
    </xf>
    <xf numFmtId="0" fontId="19" fillId="0" borderId="10" xfId="0" applyFont="1" applyBorder="1" applyAlignment="1">
      <alignment horizontal="left" vertical="top" wrapText="1"/>
    </xf>
    <xf numFmtId="0" fontId="19" fillId="0" borderId="10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top"/>
    </xf>
    <xf numFmtId="0" fontId="13" fillId="0" borderId="10" xfId="0" applyNumberFormat="1" applyFont="1" applyBorder="1" applyAlignment="1">
      <alignment horizontal="center" vertical="center" wrapText="1"/>
    </xf>
    <xf numFmtId="0" fontId="17" fillId="0" borderId="10" xfId="52" applyFont="1" applyBorder="1" applyAlignment="1">
      <alignment horizontal="center" vertical="center" wrapText="1"/>
      <protection/>
    </xf>
    <xf numFmtId="0" fontId="13" fillId="0" borderId="17" xfId="0" applyFont="1" applyBorder="1" applyAlignment="1">
      <alignment horizontal="center" vertical="center"/>
    </xf>
    <xf numFmtId="0" fontId="13" fillId="35" borderId="10" xfId="51" applyFont="1" applyFill="1" applyBorder="1" applyAlignment="1">
      <alignment horizontal="center"/>
      <protection/>
    </xf>
    <xf numFmtId="0" fontId="13" fillId="0" borderId="12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/>
    </xf>
    <xf numFmtId="0" fontId="55" fillId="0" borderId="10" xfId="0" applyFont="1" applyBorder="1" applyAlignment="1">
      <alignment horizontal="center" vertical="top" wrapText="1"/>
    </xf>
    <xf numFmtId="0" fontId="17" fillId="35" borderId="10" xfId="0" applyFont="1" applyFill="1" applyBorder="1" applyAlignment="1">
      <alignment horizontal="left"/>
    </xf>
    <xf numFmtId="0" fontId="17" fillId="0" borderId="10" xfId="0" applyFont="1" applyBorder="1" applyAlignment="1">
      <alignment horizontal="left"/>
    </xf>
    <xf numFmtId="0" fontId="55" fillId="0" borderId="10" xfId="0" applyFont="1" applyBorder="1" applyAlignment="1">
      <alignment horizontal="left"/>
    </xf>
    <xf numFmtId="0" fontId="55" fillId="0" borderId="10" xfId="0" applyFont="1" applyFill="1" applyBorder="1" applyAlignment="1">
      <alignment horizontal="left"/>
    </xf>
    <xf numFmtId="0" fontId="13" fillId="35" borderId="10" xfId="51" applyFont="1" applyFill="1" applyBorder="1" applyAlignment="1">
      <alignment horizontal="left"/>
      <protection/>
    </xf>
    <xf numFmtId="0" fontId="55" fillId="35" borderId="10" xfId="51" applyFont="1" applyFill="1" applyBorder="1" applyAlignment="1">
      <alignment horizontal="left"/>
      <protection/>
    </xf>
    <xf numFmtId="2" fontId="13" fillId="0" borderId="10" xfId="0" applyNumberFormat="1" applyFont="1" applyBorder="1" applyAlignment="1">
      <alignment/>
    </xf>
    <xf numFmtId="4" fontId="17" fillId="0" borderId="10" xfId="0" applyNumberFormat="1" applyFont="1" applyBorder="1" applyAlignment="1">
      <alignment/>
    </xf>
    <xf numFmtId="4" fontId="17" fillId="35" borderId="10" xfId="0" applyNumberFormat="1" applyFont="1" applyFill="1" applyBorder="1" applyAlignment="1">
      <alignment/>
    </xf>
    <xf numFmtId="0" fontId="55" fillId="0" borderId="10" xfId="0" applyFont="1" applyBorder="1" applyAlignment="1">
      <alignment wrapText="1"/>
    </xf>
    <xf numFmtId="2" fontId="55" fillId="0" borderId="10" xfId="0" applyNumberFormat="1" applyFont="1" applyBorder="1" applyAlignment="1">
      <alignment wrapText="1"/>
    </xf>
    <xf numFmtId="2" fontId="55" fillId="0" borderId="10" xfId="0" applyNumberFormat="1" applyFont="1" applyBorder="1" applyAlignment="1">
      <alignment/>
    </xf>
    <xf numFmtId="2" fontId="13" fillId="35" borderId="10" xfId="0" applyNumberFormat="1" applyFont="1" applyFill="1" applyBorder="1" applyAlignment="1">
      <alignment/>
    </xf>
    <xf numFmtId="2" fontId="13" fillId="35" borderId="10" xfId="51" applyNumberFormat="1" applyFont="1" applyFill="1" applyBorder="1" applyAlignment="1">
      <alignment/>
      <protection/>
    </xf>
    <xf numFmtId="2" fontId="13" fillId="0" borderId="10" xfId="51" applyNumberFormat="1" applyFont="1" applyBorder="1" applyAlignment="1">
      <alignment/>
      <protection/>
    </xf>
    <xf numFmtId="0" fontId="17" fillId="0" borderId="13" xfId="0" applyFont="1" applyBorder="1" applyAlignment="1">
      <alignment horizontal="left"/>
    </xf>
    <xf numFmtId="0" fontId="17" fillId="0" borderId="18" xfId="0" applyFont="1" applyBorder="1" applyAlignment="1">
      <alignment horizontal="left"/>
    </xf>
    <xf numFmtId="0" fontId="17" fillId="0" borderId="14" xfId="0" applyFont="1" applyBorder="1" applyAlignment="1">
      <alignment horizontal="left"/>
    </xf>
    <xf numFmtId="0" fontId="17" fillId="0" borderId="13" xfId="0" applyFont="1" applyFill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14" xfId="51" applyFont="1" applyBorder="1" applyAlignment="1">
      <alignment horizontal="center"/>
      <protection/>
    </xf>
    <xf numFmtId="4" fontId="17" fillId="0" borderId="13" xfId="0" applyNumberFormat="1" applyFont="1" applyBorder="1" applyAlignment="1">
      <alignment/>
    </xf>
    <xf numFmtId="2" fontId="13" fillId="0" borderId="14" xfId="0" applyNumberFormat="1" applyFont="1" applyBorder="1" applyAlignment="1">
      <alignment/>
    </xf>
    <xf numFmtId="4" fontId="17" fillId="0" borderId="14" xfId="0" applyNumberFormat="1" applyFont="1" applyBorder="1" applyAlignment="1">
      <alignment/>
    </xf>
    <xf numFmtId="2" fontId="13" fillId="0" borderId="15" xfId="0" applyNumberFormat="1" applyFont="1" applyBorder="1" applyAlignment="1">
      <alignment/>
    </xf>
    <xf numFmtId="0" fontId="13" fillId="0" borderId="10" xfId="0" applyFont="1" applyBorder="1" applyAlignment="1">
      <alignment vertical="center"/>
    </xf>
    <xf numFmtId="0" fontId="13" fillId="0" borderId="10" xfId="0" applyNumberFormat="1" applyFont="1" applyBorder="1" applyAlignment="1">
      <alignment horizontal="center" vertical="center" wrapText="1"/>
    </xf>
    <xf numFmtId="0" fontId="17" fillId="0" borderId="10" xfId="0" applyFont="1" applyFill="1" applyBorder="1" applyAlignment="1">
      <alignment vertical="top"/>
    </xf>
    <xf numFmtId="0" fontId="13" fillId="0" borderId="10" xfId="0" applyFont="1" applyFill="1" applyBorder="1" applyAlignment="1">
      <alignment vertical="top"/>
    </xf>
    <xf numFmtId="0" fontId="13" fillId="0" borderId="10" xfId="0" applyNumberFormat="1" applyFont="1" applyBorder="1" applyAlignment="1">
      <alignment horizontal="left" vertical="center" wrapText="1"/>
    </xf>
    <xf numFmtId="0" fontId="13" fillId="0" borderId="10" xfId="0" applyNumberFormat="1" applyFont="1" applyBorder="1" applyAlignment="1">
      <alignment horizontal="left" vertical="center"/>
    </xf>
    <xf numFmtId="0" fontId="13" fillId="33" borderId="10" xfId="0" applyNumberFormat="1" applyFont="1" applyFill="1" applyBorder="1" applyAlignment="1">
      <alignment horizontal="left" vertical="center"/>
    </xf>
    <xf numFmtId="0" fontId="13" fillId="0" borderId="10" xfId="0" applyFont="1" applyBorder="1" applyAlignment="1">
      <alignment horizontal="left" vertical="center" wrapText="1"/>
    </xf>
    <xf numFmtId="2" fontId="13" fillId="0" borderId="10" xfId="0" applyNumberFormat="1" applyFont="1" applyBorder="1" applyAlignment="1">
      <alignment horizontal="left" vertical="center"/>
    </xf>
    <xf numFmtId="2" fontId="13" fillId="0" borderId="10" xfId="0" applyNumberFormat="1" applyFont="1" applyBorder="1" applyAlignment="1">
      <alignment horizontal="left"/>
    </xf>
    <xf numFmtId="0" fontId="64" fillId="0" borderId="10" xfId="0" applyFont="1" applyBorder="1" applyAlignment="1">
      <alignment/>
    </xf>
    <xf numFmtId="0" fontId="13" fillId="0" borderId="12" xfId="0" applyFont="1" applyBorder="1" applyAlignment="1">
      <alignment/>
    </xf>
    <xf numFmtId="0" fontId="13" fillId="0" borderId="12" xfId="0" applyFont="1" applyBorder="1" applyAlignment="1">
      <alignment vertical="top"/>
    </xf>
    <xf numFmtId="0" fontId="13" fillId="0" borderId="12" xfId="0" applyFont="1" applyBorder="1" applyAlignment="1">
      <alignment vertical="top" wrapText="1"/>
    </xf>
    <xf numFmtId="0" fontId="64" fillId="0" borderId="10" xfId="0" applyFont="1" applyBorder="1" applyAlignment="1">
      <alignment/>
    </xf>
    <xf numFmtId="0" fontId="64" fillId="0" borderId="10" xfId="0" applyFont="1" applyBorder="1" applyAlignment="1">
      <alignment horizontal="center"/>
    </xf>
    <xf numFmtId="0" fontId="64" fillId="0" borderId="10" xfId="0" applyFont="1" applyBorder="1" applyAlignment="1">
      <alignment horizontal="left"/>
    </xf>
    <xf numFmtId="0" fontId="17" fillId="0" borderId="23" xfId="0" applyFont="1" applyFill="1" applyBorder="1" applyAlignment="1">
      <alignment horizontal="center" vertical="center" wrapText="1"/>
    </xf>
    <xf numFmtId="2" fontId="13" fillId="0" borderId="13" xfId="0" applyNumberFormat="1" applyFont="1" applyBorder="1" applyAlignment="1">
      <alignment/>
    </xf>
    <xf numFmtId="0" fontId="22" fillId="35" borderId="10" xfId="0" applyFont="1" applyFill="1" applyBorder="1" applyAlignment="1">
      <alignment horizontal="left"/>
    </xf>
    <xf numFmtId="4" fontId="22" fillId="0" borderId="10" xfId="0" applyNumberFormat="1" applyFont="1" applyBorder="1" applyAlignment="1">
      <alignment/>
    </xf>
    <xf numFmtId="0" fontId="22" fillId="0" borderId="10" xfId="52" applyFont="1" applyBorder="1" applyAlignment="1">
      <alignment horizontal="center" vertical="center" wrapText="1"/>
      <protection/>
    </xf>
    <xf numFmtId="0" fontId="22" fillId="0" borderId="10" xfId="0" applyFont="1" applyBorder="1" applyAlignment="1">
      <alignment horizontal="left"/>
    </xf>
    <xf numFmtId="2" fontId="19" fillId="0" borderId="10" xfId="0" applyNumberFormat="1" applyFont="1" applyBorder="1" applyAlignment="1">
      <alignment/>
    </xf>
    <xf numFmtId="0" fontId="55" fillId="0" borderId="10" xfId="0" applyFont="1" applyBorder="1" applyAlignment="1">
      <alignment horizontal="center" wrapText="1"/>
    </xf>
    <xf numFmtId="0" fontId="19" fillId="0" borderId="12" xfId="0" applyFont="1" applyBorder="1" applyAlignment="1">
      <alignment horizontal="center" vertical="center"/>
    </xf>
    <xf numFmtId="0" fontId="22" fillId="35" borderId="10" xfId="0" applyFont="1" applyFill="1" applyBorder="1" applyAlignment="1">
      <alignment horizontal="center"/>
    </xf>
    <xf numFmtId="0" fontId="18" fillId="0" borderId="10" xfId="0" applyFont="1" applyBorder="1" applyAlignment="1">
      <alignment horizontal="center" vertical="top" wrapText="1"/>
    </xf>
    <xf numFmtId="0" fontId="17" fillId="35" borderId="10" xfId="51" applyFont="1" applyFill="1" applyBorder="1" applyAlignment="1">
      <alignment horizontal="center" vertical="center" wrapText="1"/>
      <protection/>
    </xf>
    <xf numFmtId="0" fontId="17" fillId="35" borderId="10" xfId="0" applyFont="1" applyFill="1" applyBorder="1" applyAlignment="1">
      <alignment horizontal="center"/>
    </xf>
    <xf numFmtId="0" fontId="17" fillId="0" borderId="10" xfId="51" applyFont="1" applyFill="1" applyBorder="1" applyAlignment="1">
      <alignment horizontal="center" vertical="center" wrapText="1"/>
      <protection/>
    </xf>
    <xf numFmtId="0" fontId="17" fillId="35" borderId="14" xfId="0" applyFont="1" applyFill="1" applyBorder="1" applyAlignment="1">
      <alignment horizontal="center"/>
    </xf>
    <xf numFmtId="0" fontId="62" fillId="0" borderId="0" xfId="0" applyFont="1" applyAlignment="1">
      <alignment/>
    </xf>
    <xf numFmtId="0" fontId="23" fillId="0" borderId="10" xfId="0" applyFont="1" applyBorder="1" applyAlignment="1">
      <alignment horizontal="center" vertical="top"/>
    </xf>
    <xf numFmtId="0" fontId="21" fillId="0" borderId="0" xfId="0" applyFont="1" applyAlignment="1">
      <alignment/>
    </xf>
    <xf numFmtId="2" fontId="19" fillId="0" borderId="10" xfId="0" applyNumberFormat="1" applyFont="1" applyBorder="1" applyAlignment="1">
      <alignment horizontal="center" vertical="center" wrapText="1"/>
    </xf>
    <xf numFmtId="2" fontId="19" fillId="0" borderId="10" xfId="0" applyNumberFormat="1" applyFont="1" applyBorder="1" applyAlignment="1">
      <alignment horizontal="center" vertical="center"/>
    </xf>
    <xf numFmtId="2" fontId="13" fillId="0" borderId="10" xfId="0" applyNumberFormat="1" applyFont="1" applyBorder="1" applyAlignment="1">
      <alignment horizontal="center" vertical="center"/>
    </xf>
    <xf numFmtId="2" fontId="13" fillId="33" borderId="10" xfId="0" applyNumberFormat="1" applyFont="1" applyFill="1" applyBorder="1" applyAlignment="1">
      <alignment horizontal="center" vertical="center"/>
    </xf>
    <xf numFmtId="2" fontId="13" fillId="0" borderId="10" xfId="0" applyNumberFormat="1" applyFont="1" applyBorder="1" applyAlignment="1">
      <alignment horizontal="center" vertical="center" wrapText="1"/>
    </xf>
    <xf numFmtId="2" fontId="22" fillId="0" borderId="10" xfId="0" applyNumberFormat="1" applyFont="1" applyBorder="1" applyAlignment="1">
      <alignment/>
    </xf>
    <xf numFmtId="2" fontId="13" fillId="0" borderId="10" xfId="0" applyNumberFormat="1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2" fontId="13" fillId="0" borderId="10" xfId="0" applyNumberFormat="1" applyFont="1" applyBorder="1" applyAlignment="1">
      <alignment vertical="top"/>
    </xf>
    <xf numFmtId="2" fontId="17" fillId="0" borderId="14" xfId="0" applyNumberFormat="1" applyFont="1" applyBorder="1" applyAlignment="1">
      <alignment/>
    </xf>
    <xf numFmtId="2" fontId="17" fillId="35" borderId="10" xfId="0" applyNumberFormat="1" applyFont="1" applyFill="1" applyBorder="1" applyAlignment="1">
      <alignment/>
    </xf>
    <xf numFmtId="2" fontId="17" fillId="0" borderId="13" xfId="0" applyNumberFormat="1" applyFont="1" applyBorder="1" applyAlignment="1">
      <alignment/>
    </xf>
    <xf numFmtId="169" fontId="19" fillId="0" borderId="10" xfId="0" applyNumberFormat="1" applyFont="1" applyBorder="1" applyAlignment="1">
      <alignment/>
    </xf>
    <xf numFmtId="169" fontId="13" fillId="0" borderId="1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4" xfId="0" applyFont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3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H999"/>
  <sheetViews>
    <sheetView showGridLines="0" tabSelected="1" zoomScalePageLayoutView="0" workbookViewId="0" topLeftCell="A1">
      <selection activeCell="J849" sqref="J849"/>
    </sheetView>
  </sheetViews>
  <sheetFormatPr defaultColWidth="9.00390625" defaultRowHeight="12.75"/>
  <cols>
    <col min="1" max="1" width="4.125" style="182" customWidth="1"/>
    <col min="2" max="2" width="18.00390625" style="149" customWidth="1"/>
    <col min="3" max="3" width="32.00390625" style="149" customWidth="1"/>
    <col min="4" max="4" width="21.00390625" style="171" customWidth="1"/>
    <col min="5" max="5" width="19.625" style="172" customWidth="1"/>
    <col min="6" max="6" width="9.375" style="173" bestFit="1" customWidth="1"/>
    <col min="7" max="7" width="10.375" style="174" customWidth="1"/>
    <col min="8" max="16384" width="9.125" style="149" customWidth="1"/>
  </cols>
  <sheetData>
    <row r="1" spans="2:7" ht="18" customHeight="1">
      <c r="B1" s="555" t="s">
        <v>276</v>
      </c>
      <c r="C1" s="555"/>
      <c r="D1" s="555"/>
      <c r="E1" s="555"/>
      <c r="F1" s="555"/>
      <c r="G1" s="555"/>
    </row>
    <row r="2" spans="2:7" ht="18">
      <c r="B2" s="554" t="s">
        <v>6</v>
      </c>
      <c r="C2" s="554"/>
      <c r="D2" s="554"/>
      <c r="E2" s="554"/>
      <c r="F2" s="554"/>
      <c r="G2" s="554"/>
    </row>
    <row r="3" spans="2:7" ht="17.25" customHeight="1">
      <c r="B3" s="550" t="s">
        <v>16</v>
      </c>
      <c r="C3" s="550"/>
      <c r="D3" s="550"/>
      <c r="E3" s="550"/>
      <c r="F3" s="550"/>
      <c r="G3" s="550"/>
    </row>
    <row r="4" spans="1:7" ht="17.25" customHeight="1">
      <c r="A4" s="182">
        <v>0</v>
      </c>
      <c r="B4" s="150" t="s">
        <v>1</v>
      </c>
      <c r="C4" s="151" t="s">
        <v>0</v>
      </c>
      <c r="D4" s="150" t="s">
        <v>19</v>
      </c>
      <c r="E4" s="152" t="s">
        <v>3</v>
      </c>
      <c r="F4" s="153" t="s">
        <v>7</v>
      </c>
      <c r="G4" s="154" t="s">
        <v>2</v>
      </c>
    </row>
    <row r="5" spans="1:7" ht="15.75">
      <c r="A5" s="182">
        <f>A4+1</f>
        <v>1</v>
      </c>
      <c r="B5" s="33" t="s">
        <v>21</v>
      </c>
      <c r="C5" s="34" t="str">
        <f>INDEX('kat.A z 50'!$B$1:'kat.A z 50'!$B$900,MATCH(SMALL('kat.A z 50'!$F$4:$F$201,Mistrzostwa2017rok!A5),'kat.A z 50'!$F$1:'kat.A z 50'!$F$900,0),1)</f>
        <v>Rumiński Tomasz</v>
      </c>
      <c r="D5" s="148" t="str">
        <f>INDEX('kat.A z 50'!$C$1:'kat.A z 50'!$C$900,MATCH(SMALL('kat.A z 50'!$F$4:$F$201,Mistrzostwa2017rok!$A$5),'kat.A z 50'!$F$1:'kat.A z 50'!$F$900,0),1)</f>
        <v>Toruń</v>
      </c>
      <c r="E5" s="148" t="str">
        <f>INDEX('kat.A z 50'!$D$1:'kat.A z 50'!$D$900,MATCH(SMALL('kat.A z 50'!$F$4:$F$201,Mistrzostwa2017rok!A5),'kat.A z 50'!$F$1:'kat.A z 50'!$F$900,0),1)</f>
        <v>Toruń</v>
      </c>
      <c r="F5" s="148">
        <f>INDEX('kat.A z 50'!$E$1:'kat.A z 50'!$E$900,MATCH(SMALL('kat.A z 50'!$F$4:$F$201,Mistrzostwa2017rok!$A5),'kat.A z 50'!$F$1:'kat.A z 50'!$F$900,0),1)</f>
        <v>20</v>
      </c>
      <c r="G5" s="184">
        <f>INDEX('kat.A z 50'!$F$1:'kat.A z 50'!$F$900,MATCH(SMALL('kat.A z 50'!$F$4:$F$201,Mistrzostwa2017rok!$A5),'kat.A z 50'!$F$1:'kat.A z 50'!$F$900,0),1)</f>
        <v>91.27</v>
      </c>
    </row>
    <row r="6" spans="1:7" ht="15.75">
      <c r="A6" s="182">
        <f>A5+1</f>
        <v>2</v>
      </c>
      <c r="B6" s="33" t="s">
        <v>22</v>
      </c>
      <c r="C6" s="34" t="str">
        <f>INDEX('kat.A z 50'!$B$1:'kat.A z 50'!$B$900,MATCH(SMALL('kat.A z 50'!$F$4:$F$201,Mistrzostwa2017rok!A6),'kat.A z 50'!$F$1:'kat.A z 50'!$F$900,0),1)</f>
        <v>Wotzka Jolanta </v>
      </c>
      <c r="D6" s="148" t="str">
        <f>INDEX('kat.A z 50'!$C$1:'kat.A z 50'!$C$900,MATCH(SMALL('kat.A z 50'!$F$4:$F$201,Mistrzostwa2017rok!A6),'kat.A z 50'!$F$1:'kat.A z 50'!$F$900,0),1)</f>
        <v>Gdańsk</v>
      </c>
      <c r="E6" s="148" t="str">
        <f>INDEX('kat.A z 50'!$D$1:'kat.A z 50'!$D$900,MATCH(SMALL('kat.A z 50'!$F$4:$F$201,Mistrzostwa2017rok!A6),'kat.A z 50'!$F$1:'kat.A z 50'!$F$900,0),1)</f>
        <v>Malbork </v>
      </c>
      <c r="F6" s="148">
        <f>INDEX('kat.A z 50'!$E$1:'kat.A z 50'!$E$900,MATCH(SMALL('kat.A z 50'!$F$4:$F$201,Mistrzostwa2017rok!$A6),'kat.A z 50'!$F$1:'kat.A z 50'!$F$900,0),1)</f>
        <v>20</v>
      </c>
      <c r="G6" s="184">
        <f>INDEX('kat.A z 50'!$F$1:'kat.A z 50'!$F$900,MATCH(SMALL('kat.A z 50'!$F$4:$F$201,Mistrzostwa2017rok!$A6),'kat.A z 50'!$F$1:'kat.A z 50'!$F$900,0),1)</f>
        <v>94.62</v>
      </c>
    </row>
    <row r="7" spans="1:7" ht="15.75">
      <c r="A7" s="182">
        <f aca="true" t="shared" si="0" ref="A7:A60">A6+1</f>
        <v>3</v>
      </c>
      <c r="B7" s="33" t="s">
        <v>23</v>
      </c>
      <c r="C7" s="34" t="str">
        <f>INDEX('kat.A z 50'!$B$1:'kat.A z 50'!$B$900,MATCH(SMALL('kat.A z 50'!$F$4:$F$201,Mistrzostwa2017rok!A7),'kat.A z 50'!$F$1:'kat.A z 50'!$F$900,0),1)</f>
        <v>WEGNER  Edmund</v>
      </c>
      <c r="D7" s="148" t="str">
        <f>INDEX('kat.A z 50'!$C$1:'kat.A z 50'!$C$900,MATCH(SMALL('kat.A z 50'!$F$4:$F$201,Mistrzostwa2017rok!A7),'kat.A z 50'!$F$1:'kat.A z 50'!$F$900,0),1)</f>
        <v>Bydgoszcz</v>
      </c>
      <c r="E7" s="148" t="str">
        <f>INDEX('kat.A z 50'!$D$1:'kat.A z 50'!$D$900,MATCH(SMALL('kat.A z 50'!$F$4:$F$201,Mistrzostwa2017rok!A7),'kat.A z 50'!$F$1:'kat.A z 50'!$F$900,0),1)</f>
        <v>Inowrocław</v>
      </c>
      <c r="F7" s="148">
        <f>INDEX('kat.A z 50'!$E$1:'kat.A z 50'!$E$900,MATCH(SMALL('kat.A z 50'!$F$4:$F$201,Mistrzostwa2017rok!$A7),'kat.A z 50'!$F$1:'kat.A z 50'!$F$900,0),1)</f>
        <v>20</v>
      </c>
      <c r="G7" s="184">
        <f>INDEX('kat.A z 50'!$F$1:'kat.A z 50'!$F$900,MATCH(SMALL('kat.A z 50'!$F$4:$F$201,Mistrzostwa2017rok!$A7),'kat.A z 50'!$F$1:'kat.A z 50'!$F$900,0),1)</f>
        <v>100.62</v>
      </c>
    </row>
    <row r="8" spans="1:7" ht="15.75">
      <c r="A8" s="182">
        <f t="shared" si="0"/>
        <v>4</v>
      </c>
      <c r="B8" s="35" t="s">
        <v>24</v>
      </c>
      <c r="C8" s="183" t="str">
        <f>INDEX('kat.A z 50'!$B$1:'kat.A z 50'!$B$900,MATCH(SMALL('kat.A z 50'!$F$4:$F$201,Mistrzostwa2017rok!A8),'kat.A z 50'!$F$1:'kat.A z 50'!$F$900,0),1)</f>
        <v>Bytner Wiesław &amp; Mariusz</v>
      </c>
      <c r="D8" s="87" t="str">
        <f>INDEX('kat.A z 50'!$C$1:'kat.A z 50'!$C$900,MATCH(SMALL('kat.A z 50'!$F$4:$F$201,Mistrzostwa2017rok!A8),'kat.A z 50'!$F$1:'kat.A z 50'!$F$900,0),1)</f>
        <v>Toruń</v>
      </c>
      <c r="E8" s="87" t="str">
        <f>INDEX('kat.A z 50'!$D$1:'kat.A z 50'!$D$900,MATCH(SMALL('kat.A z 50'!$F$4:$F$201,Mistrzostwa2017rok!A8),'kat.A z 50'!$F$1:'kat.A z 50'!$F$900,0),1)</f>
        <v>Iława</v>
      </c>
      <c r="F8" s="87">
        <f>INDEX('kat.A z 50'!$E$1:'kat.A z 50'!$E$900,MATCH(SMALL('kat.A z 50'!$F$4:$F$201,Mistrzostwa2017rok!$A8),'kat.A z 50'!$F$1:'kat.A z 50'!$F$900,0),1)</f>
        <v>20</v>
      </c>
      <c r="G8" s="185">
        <f>INDEX('kat.A z 50'!$F$1:'kat.A z 50'!$F$900,MATCH(SMALL('kat.A z 50'!$F$4:$F$201,Mistrzostwa2017rok!$A8),'kat.A z 50'!$F$1:'kat.A z 50'!$F$900,0),1)</f>
        <v>168.34</v>
      </c>
    </row>
    <row r="9" spans="1:7" ht="15.75">
      <c r="A9" s="182">
        <f t="shared" si="0"/>
        <v>5</v>
      </c>
      <c r="B9" s="35" t="s">
        <v>25</v>
      </c>
      <c r="C9" s="183" t="str">
        <f>INDEX('kat.A z 50'!$B$1:'kat.A z 50'!$B$900,MATCH(SMALL('kat.A z 50'!$F$4:$F$201,Mistrzostwa2017rok!A9),'kat.A z 50'!$F$1:'kat.A z 50'!$F$900,0),1)</f>
        <v>Wieczorek Marian </v>
      </c>
      <c r="D9" s="87" t="str">
        <f>INDEX('kat.A z 50'!$C$1:'kat.A z 50'!$C$900,MATCH(SMALL('kat.A z 50'!$F$4:$F$201,Mistrzostwa2017rok!A9),'kat.A z 50'!$F$1:'kat.A z 50'!$F$900,0),1)</f>
        <v>Gdańsk</v>
      </c>
      <c r="E9" s="87" t="str">
        <f>INDEX('kat.A z 50'!$D$1:'kat.A z 50'!$D$900,MATCH(SMALL('kat.A z 50'!$F$4:$F$201,Mistrzostwa2017rok!A9),'kat.A z 50'!$F$1:'kat.A z 50'!$F$900,0),1)</f>
        <v>Rumia </v>
      </c>
      <c r="F9" s="87">
        <f>INDEX('kat.A z 50'!$E$1:'kat.A z 50'!$E$900,MATCH(SMALL('kat.A z 50'!$F$4:$F$201,Mistrzostwa2017rok!$A9),'kat.A z 50'!$F$1:'kat.A z 50'!$F$900,0),1)</f>
        <v>20</v>
      </c>
      <c r="G9" s="185">
        <f>INDEX('kat.A z 50'!$F$1:'kat.A z 50'!$F$900,MATCH(SMALL('kat.A z 50'!$F$4:$F$201,Mistrzostwa2017rok!$A9),'kat.A z 50'!$F$1:'kat.A z 50'!$F$900,0),1)</f>
        <v>172.2</v>
      </c>
    </row>
    <row r="10" spans="1:7" ht="15.75">
      <c r="A10" s="182">
        <f t="shared" si="0"/>
        <v>6</v>
      </c>
      <c r="B10" s="35" t="s">
        <v>26</v>
      </c>
      <c r="C10" s="183" t="str">
        <f>INDEX('kat.A z 50'!$B$1:'kat.A z 50'!$B$900,MATCH(SMALL('kat.A z 50'!$F$4:$F$201,Mistrzostwa2017rok!A10),'kat.A z 50'!$F$1:'kat.A z 50'!$F$900,0),1)</f>
        <v>Wotzka Jarosław </v>
      </c>
      <c r="D10" s="87" t="str">
        <f>INDEX('kat.A z 50'!$C$1:'kat.A z 50'!$C$900,MATCH(SMALL('kat.A z 50'!$F$4:$F$201,Mistrzostwa2017rok!A10),'kat.A z 50'!$F$1:'kat.A z 50'!$F$900,0),1)</f>
        <v>Gdańsk</v>
      </c>
      <c r="E10" s="87" t="str">
        <f>INDEX('kat.A z 50'!$D$1:'kat.A z 50'!$D$900,MATCH(SMALL('kat.A z 50'!$F$4:$F$201,Mistrzostwa2017rok!A10),'kat.A z 50'!$F$1:'kat.A z 50'!$F$900,0),1)</f>
        <v>Malbork </v>
      </c>
      <c r="F10" s="87">
        <f>INDEX('kat.A z 50'!$E$1:'kat.A z 50'!$E$900,MATCH(SMALL('kat.A z 50'!$F$4:$F$201,Mistrzostwa2017rok!$A10),'kat.A z 50'!$F$1:'kat.A z 50'!$F$900,0),1)</f>
        <v>20</v>
      </c>
      <c r="G10" s="185">
        <f>INDEX('kat.A z 50'!$F$1:'kat.A z 50'!$F$900,MATCH(SMALL('kat.A z 50'!$F$4:$F$201,Mistrzostwa2017rok!$A10),'kat.A z 50'!$F$1:'kat.A z 50'!$F$900,0),1)</f>
        <v>199.67</v>
      </c>
    </row>
    <row r="11" spans="1:7" ht="15.75">
      <c r="A11" s="182">
        <f t="shared" si="0"/>
        <v>7</v>
      </c>
      <c r="B11" s="35" t="s">
        <v>27</v>
      </c>
      <c r="C11" s="183" t="str">
        <f>INDEX('kat.A z 50'!$B$1:'kat.A z 50'!$B$900,MATCH(SMALL('kat.A z 50'!$F$4:$F$201,Mistrzostwa2017rok!A11),'kat.A z 50'!$F$1:'kat.A z 50'!$F$900,0),1)</f>
        <v>Szafran Marcin</v>
      </c>
      <c r="D11" s="87" t="str">
        <f>INDEX('kat.A z 50'!$C$1:'kat.A z 50'!$C$900,MATCH(SMALL('kat.A z 50'!$F$4:$F$201,Mistrzostwa2017rok!A11),'kat.A z 50'!$F$1:'kat.A z 50'!$F$900,0),1)</f>
        <v>Toruń</v>
      </c>
      <c r="E11" s="87" t="str">
        <f>INDEX('kat.A z 50'!$D$1:'kat.A z 50'!$D$900,MATCH(SMALL('kat.A z 50'!$F$4:$F$201,Mistrzostwa2017rok!A11),'kat.A z 50'!$F$1:'kat.A z 50'!$F$900,0),1)</f>
        <v>Świecie</v>
      </c>
      <c r="F11" s="87">
        <f>INDEX('kat.A z 50'!$E$1:'kat.A z 50'!$E$900,MATCH(SMALL('kat.A z 50'!$F$4:$F$201,Mistrzostwa2017rok!$A11),'kat.A z 50'!$F$1:'kat.A z 50'!$F$900,0),1)</f>
        <v>20</v>
      </c>
      <c r="G11" s="185">
        <f>INDEX('kat.A z 50'!$F$1:'kat.A z 50'!$F$900,MATCH(SMALL('kat.A z 50'!$F$4:$F$201,Mistrzostwa2017rok!$A11),'kat.A z 50'!$F$1:'kat.A z 50'!$F$900,0),1)</f>
        <v>213.21</v>
      </c>
    </row>
    <row r="12" spans="1:7" ht="15.75">
      <c r="A12" s="182">
        <f t="shared" si="0"/>
        <v>8</v>
      </c>
      <c r="B12" s="35" t="s">
        <v>28</v>
      </c>
      <c r="C12" s="183" t="str">
        <f>INDEX('kat.A z 50'!$B$1:'kat.A z 50'!$B$900,MATCH(SMALL('kat.A z 50'!$F$4:$F$201,Mistrzostwa2017rok!A12),'kat.A z 50'!$F$1:'kat.A z 50'!$F$900,0),1)</f>
        <v>Cerski Sławomir</v>
      </c>
      <c r="D12" s="87" t="str">
        <f>INDEX('kat.A z 50'!$C$1:'kat.A z 50'!$C$900,MATCH(SMALL('kat.A z 50'!$F$4:$F$201,Mistrzostwa2017rok!A12),'kat.A z 50'!$F$1:'kat.A z 50'!$F$900,0),1)</f>
        <v>Toruń</v>
      </c>
      <c r="E12" s="87" t="str">
        <f>INDEX('kat.A z 50'!$D$1:'kat.A z 50'!$D$900,MATCH(SMALL('kat.A z 50'!$F$4:$F$201,Mistrzostwa2017rok!A12),'kat.A z 50'!$F$1:'kat.A z 50'!$F$900,0),1)</f>
        <v>Grudziądz</v>
      </c>
      <c r="F12" s="87">
        <f>INDEX('kat.A z 50'!$E$1:'kat.A z 50'!$E$900,MATCH(SMALL('kat.A z 50'!$F$4:$F$201,Mistrzostwa2017rok!$A12),'kat.A z 50'!$F$1:'kat.A z 50'!$F$900,0),1)</f>
        <v>20</v>
      </c>
      <c r="G12" s="185">
        <f>INDEX('kat.A z 50'!$F$1:'kat.A z 50'!$F$900,MATCH(SMALL('kat.A z 50'!$F$4:$F$201,Mistrzostwa2017rok!$A12),'kat.A z 50'!$F$1:'kat.A z 50'!$F$900,0),1)</f>
        <v>236.67</v>
      </c>
    </row>
    <row r="13" spans="1:7" ht="15.75">
      <c r="A13" s="182">
        <f t="shared" si="0"/>
        <v>9</v>
      </c>
      <c r="B13" s="35" t="s">
        <v>29</v>
      </c>
      <c r="C13" s="183" t="str">
        <f>INDEX('kat.A z 50'!$B$1:'kat.A z 50'!$B$900,MATCH(SMALL('kat.A z 50'!$F$4:$F$201,Mistrzostwa2017rok!A13),'kat.A z 50'!$F$1:'kat.A z 50'!$F$900,0),1)</f>
        <v>REGUŁA  Łukasz</v>
      </c>
      <c r="D13" s="87" t="str">
        <f>INDEX('kat.A z 50'!$C$1:'kat.A z 50'!$C$900,MATCH(SMALL('kat.A z 50'!$F$4:$F$201,Mistrzostwa2017rok!A13),'kat.A z 50'!$F$1:'kat.A z 50'!$F$900,0),1)</f>
        <v>Bydgoszcz</v>
      </c>
      <c r="E13" s="87" t="str">
        <f>INDEX('kat.A z 50'!$D$1:'kat.A z 50'!$D$900,MATCH(SMALL('kat.A z 50'!$F$4:$F$201,Mistrzostwa2017rok!A13),'kat.A z 50'!$F$1:'kat.A z 50'!$F$900,0),1)</f>
        <v>Szubin</v>
      </c>
      <c r="F13" s="87">
        <f>INDEX('kat.A z 50'!$E$1:'kat.A z 50'!$E$900,MATCH(SMALL('kat.A z 50'!$F$4:$F$201,Mistrzostwa2017rok!$A13),'kat.A z 50'!$F$1:'kat.A z 50'!$F$900,0),1)</f>
        <v>20</v>
      </c>
      <c r="G13" s="185">
        <f>INDEX('kat.A z 50'!$F$1:'kat.A z 50'!$F$900,MATCH(SMALL('kat.A z 50'!$F$4:$F$201,Mistrzostwa2017rok!$A13),'kat.A z 50'!$F$1:'kat.A z 50'!$F$900,0),1)</f>
        <v>246.55</v>
      </c>
    </row>
    <row r="14" spans="1:7" ht="15.75">
      <c r="A14" s="182">
        <f t="shared" si="0"/>
        <v>10</v>
      </c>
      <c r="B14" s="35" t="s">
        <v>30</v>
      </c>
      <c r="C14" s="183" t="str">
        <f>INDEX('kat.A z 50'!$B$1:'kat.A z 50'!$B$900,MATCH(SMALL('kat.A z 50'!$F$4:$F$201,Mistrzostwa2017rok!A14),'kat.A z 50'!$F$1:'kat.A z 50'!$F$900,0),1)</f>
        <v>Wojciechowski Przemysław</v>
      </c>
      <c r="D14" s="87" t="str">
        <f>INDEX('kat.A z 50'!$C$1:'kat.A z 50'!$C$900,MATCH(SMALL('kat.A z 50'!$F$4:$F$201,Mistrzostwa2017rok!A14),'kat.A z 50'!$F$1:'kat.A z 50'!$F$900,0),1)</f>
        <v>Toruń</v>
      </c>
      <c r="E14" s="87" t="str">
        <f>INDEX('kat.A z 50'!$D$1:'kat.A z 50'!$D$900,MATCH(SMALL('kat.A z 50'!$F$4:$F$201,Mistrzostwa2017rok!A14),'kat.A z 50'!$F$1:'kat.A z 50'!$F$900,0),1)</f>
        <v>Chełmża</v>
      </c>
      <c r="F14" s="87">
        <f>INDEX('kat.A z 50'!$E$1:'kat.A z 50'!$E$900,MATCH(SMALL('kat.A z 50'!$F$4:$F$201,Mistrzostwa2017rok!$A14),'kat.A z 50'!$F$1:'kat.A z 50'!$F$900,0),1)</f>
        <v>20</v>
      </c>
      <c r="G14" s="185">
        <f>INDEX('kat.A z 50'!$F$1:'kat.A z 50'!$F$900,MATCH(SMALL('kat.A z 50'!$F$4:$F$201,Mistrzostwa2017rok!$A14),'kat.A z 50'!$F$1:'kat.A z 50'!$F$900,0),1)</f>
        <v>256.96</v>
      </c>
    </row>
    <row r="15" spans="1:7" ht="15.75" customHeight="1">
      <c r="A15" s="182">
        <f t="shared" si="0"/>
        <v>11</v>
      </c>
      <c r="B15" s="35" t="s">
        <v>31</v>
      </c>
      <c r="C15" s="183" t="str">
        <f>INDEX('kat.A z 50'!$B$1:'kat.A z 50'!$B$900,MATCH(SMALL('kat.A z 50'!$F$4:$F$201,Mistrzostwa2017rok!A15),'kat.A z 50'!$F$1:'kat.A z 50'!$F$900,0),1)</f>
        <v>Grochocki Z. Ł. &amp; Seroka I. M. </v>
      </c>
      <c r="D15" s="87" t="str">
        <f>INDEX('kat.A z 50'!$C$1:'kat.A z 50'!$C$900,MATCH(SMALL('kat.A z 50'!$F$4:$F$201,Mistrzostwa2017rok!A15),'kat.A z 50'!$F$1:'kat.A z 50'!$F$900,0),1)</f>
        <v>Gdańsk</v>
      </c>
      <c r="E15" s="87" t="str">
        <f>INDEX('kat.A z 50'!$D$1:'kat.A z 50'!$D$900,MATCH(SMALL('kat.A z 50'!$F$4:$F$201,Mistrzostwa2017rok!A15),'kat.A z 50'!$F$1:'kat.A z 50'!$F$900,0),1)</f>
        <v>Kociewie </v>
      </c>
      <c r="F15" s="87">
        <f>INDEX('kat.A z 50'!$E$1:'kat.A z 50'!$E$900,MATCH(SMALL('kat.A z 50'!$F$4:$F$201,Mistrzostwa2017rok!$A15),'kat.A z 50'!$F$1:'kat.A z 50'!$F$900,0),1)</f>
        <v>20</v>
      </c>
      <c r="G15" s="185">
        <f>INDEX('kat.A z 50'!$F$1:'kat.A z 50'!$F$900,MATCH(SMALL('kat.A z 50'!$F$4:$F$201,Mistrzostwa2017rok!$A15),'kat.A z 50'!$F$1:'kat.A z 50'!$F$900,0),1)</f>
        <v>258.97</v>
      </c>
    </row>
    <row r="16" spans="1:7" ht="15.75">
      <c r="A16" s="182">
        <f t="shared" si="0"/>
        <v>12</v>
      </c>
      <c r="B16" s="35" t="s">
        <v>32</v>
      </c>
      <c r="C16" s="183" t="str">
        <f>INDEX('kat.A z 50'!$B$1:'kat.A z 50'!$B$900,MATCH(SMALL('kat.A z 50'!$F$4:$F$201,Mistrzostwa2017rok!A16),'kat.A z 50'!$F$1:'kat.A z 50'!$F$900,0),1)</f>
        <v>Moczulski A.- Kamiński W.</v>
      </c>
      <c r="D16" s="87" t="str">
        <f>INDEX('kat.A z 50'!$C$1:'kat.A z 50'!$C$900,MATCH(SMALL('kat.A z 50'!$F$4:$F$201,Mistrzostwa2017rok!A16),'kat.A z 50'!$F$1:'kat.A z 50'!$F$900,0),1)</f>
        <v>Szczecin</v>
      </c>
      <c r="E16" s="87" t="str">
        <f>INDEX('kat.A z 50'!$D$1:'kat.A z 50'!$D$900,MATCH(SMALL('kat.A z 50'!$F$4:$F$201,Mistrzostwa2017rok!A16),'kat.A z 50'!$F$1:'kat.A z 50'!$F$900,0),1)</f>
        <v>Trzebiatów</v>
      </c>
      <c r="F16" s="87">
        <f>INDEX('kat.A z 50'!$E$1:'kat.A z 50'!$E$900,MATCH(SMALL('kat.A z 50'!$F$4:$F$201,Mistrzostwa2017rok!$A16),'kat.A z 50'!$F$1:'kat.A z 50'!$F$900,0),1)</f>
        <v>20</v>
      </c>
      <c r="G16" s="185">
        <f>INDEX('kat.A z 50'!$F$1:'kat.A z 50'!$F$900,MATCH(SMALL('kat.A z 50'!$F$4:$F$201,Mistrzostwa2017rok!$A16),'kat.A z 50'!$F$1:'kat.A z 50'!$F$900,0),1)</f>
        <v>259.95</v>
      </c>
    </row>
    <row r="17" spans="1:7" ht="15.75">
      <c r="A17" s="182">
        <f t="shared" si="0"/>
        <v>13</v>
      </c>
      <c r="B17" s="35" t="s">
        <v>33</v>
      </c>
      <c r="C17" s="183" t="str">
        <f>INDEX('kat.A z 50'!$B$1:'kat.A z 50'!$B$900,MATCH(SMALL('kat.A z 50'!$F$4:$F$201,Mistrzostwa2017rok!A17),'kat.A z 50'!$F$1:'kat.A z 50'!$F$900,0),1)</f>
        <v>Struzik Stanisław i Jacek </v>
      </c>
      <c r="D17" s="87" t="str">
        <f>INDEX('kat.A z 50'!$C$1:'kat.A z 50'!$C$900,MATCH(SMALL('kat.A z 50'!$F$4:$F$201,Mistrzostwa2017rok!A17),'kat.A z 50'!$F$1:'kat.A z 50'!$F$900,0),1)</f>
        <v>Gdańsk</v>
      </c>
      <c r="E17" s="87" t="str">
        <f>INDEX('kat.A z 50'!$D$1:'kat.A z 50'!$D$900,MATCH(SMALL('kat.A z 50'!$F$4:$F$201,Mistrzostwa2017rok!A17),'kat.A z 50'!$F$1:'kat.A z 50'!$F$900,0),1)</f>
        <v>Malbork </v>
      </c>
      <c r="F17" s="87">
        <f>INDEX('kat.A z 50'!$E$1:'kat.A z 50'!$E$900,MATCH(SMALL('kat.A z 50'!$F$4:$F$201,Mistrzostwa2017rok!$A17),'kat.A z 50'!$F$1:'kat.A z 50'!$F$900,0),1)</f>
        <v>20</v>
      </c>
      <c r="G17" s="185">
        <f>INDEX('kat.A z 50'!$F$1:'kat.A z 50'!$F$900,MATCH(SMALL('kat.A z 50'!$F$4:$F$201,Mistrzostwa2017rok!$A17),'kat.A z 50'!$F$1:'kat.A z 50'!$F$900,0),1)</f>
        <v>266.22</v>
      </c>
    </row>
    <row r="18" spans="1:7" ht="15.75">
      <c r="A18" s="182">
        <f t="shared" si="0"/>
        <v>14</v>
      </c>
      <c r="B18" s="35" t="s">
        <v>34</v>
      </c>
      <c r="C18" s="183" t="str">
        <f>INDEX('kat.A z 50'!$B$1:'kat.A z 50'!$B$900,MATCH(SMALL('kat.A z 50'!$F$4:$F$201,Mistrzostwa2017rok!A18),'kat.A z 50'!$F$1:'kat.A z 50'!$F$900,0),1)</f>
        <v>Korzeniowski P. –Grzybowski R.</v>
      </c>
      <c r="D18" s="87" t="str">
        <f>INDEX('kat.A z 50'!$C$1:'kat.A z 50'!$C$900,MATCH(SMALL('kat.A z 50'!$F$4:$F$201,Mistrzostwa2017rok!A18),'kat.A z 50'!$F$1:'kat.A z 50'!$F$900,0),1)</f>
        <v>Szczecin</v>
      </c>
      <c r="E18" s="87" t="str">
        <f>INDEX('kat.A z 50'!$D$1:'kat.A z 50'!$D$900,MATCH(SMALL('kat.A z 50'!$F$4:$F$201,Mistrzostwa2017rok!A18),'kat.A z 50'!$F$1:'kat.A z 50'!$F$900,0),1)</f>
        <v>Szczecin</v>
      </c>
      <c r="F18" s="87">
        <f>INDEX('kat.A z 50'!$E$1:'kat.A z 50'!$E$900,MATCH(SMALL('kat.A z 50'!$F$4:$F$201,Mistrzostwa2017rok!$A18),'kat.A z 50'!$F$1:'kat.A z 50'!$F$900,0),1)</f>
        <v>20</v>
      </c>
      <c r="G18" s="185">
        <f>INDEX('kat.A z 50'!$F$1:'kat.A z 50'!$F$900,MATCH(SMALL('kat.A z 50'!$F$4:$F$201,Mistrzostwa2017rok!$A18),'kat.A z 50'!$F$1:'kat.A z 50'!$F$900,0),1)</f>
        <v>267.59</v>
      </c>
    </row>
    <row r="19" spans="1:7" ht="15.75">
      <c r="A19" s="182">
        <f t="shared" si="0"/>
        <v>15</v>
      </c>
      <c r="B19" s="35" t="s">
        <v>35</v>
      </c>
      <c r="C19" s="183" t="str">
        <f>INDEX('kat.A z 50'!$B$1:'kat.A z 50'!$B$900,MATCH(SMALL('kat.A z 50'!$F$4:$F$201,Mistrzostwa2017rok!A19),'kat.A z 50'!$F$1:'kat.A z 50'!$F$900,0),1)</f>
        <v>Wenta Zenon i Tomasz </v>
      </c>
      <c r="D19" s="87" t="str">
        <f>INDEX('kat.A z 50'!$C$1:'kat.A z 50'!$C$900,MATCH(SMALL('kat.A z 50'!$F$4:$F$201,Mistrzostwa2017rok!A19),'kat.A z 50'!$F$1:'kat.A z 50'!$F$900,0),1)</f>
        <v>Gdańsk</v>
      </c>
      <c r="E19" s="87" t="str">
        <f>INDEX('kat.A z 50'!$D$1:'kat.A z 50'!$D$900,MATCH(SMALL('kat.A z 50'!$F$4:$F$201,Mistrzostwa2017rok!A19),'kat.A z 50'!$F$1:'kat.A z 50'!$F$900,0),1)</f>
        <v>Wejherowo </v>
      </c>
      <c r="F19" s="87">
        <f>INDEX('kat.A z 50'!$E$1:'kat.A z 50'!$E$900,MATCH(SMALL('kat.A z 50'!$F$4:$F$201,Mistrzostwa2017rok!$A19),'kat.A z 50'!$F$1:'kat.A z 50'!$F$900,0),1)</f>
        <v>20</v>
      </c>
      <c r="G19" s="185">
        <f>INDEX('kat.A z 50'!$F$1:'kat.A z 50'!$F$900,MATCH(SMALL('kat.A z 50'!$F$4:$F$201,Mistrzostwa2017rok!$A19),'kat.A z 50'!$F$1:'kat.A z 50'!$F$900,0),1)</f>
        <v>282.47</v>
      </c>
    </row>
    <row r="20" spans="1:7" ht="15.75">
      <c r="A20" s="182">
        <f t="shared" si="0"/>
        <v>16</v>
      </c>
      <c r="B20" s="35" t="s">
        <v>36</v>
      </c>
      <c r="C20" s="183" t="str">
        <f>INDEX('kat.A z 50'!$B$1:'kat.A z 50'!$B$900,MATCH(SMALL('kat.A z 50'!$F$4:$F$201,Mistrzostwa2017rok!A20),'kat.A z 50'!$F$1:'kat.A z 50'!$F$900,0),1)</f>
        <v>Lademann Zdzisław </v>
      </c>
      <c r="D20" s="87" t="str">
        <f>INDEX('kat.A z 50'!$C$1:'kat.A z 50'!$C$900,MATCH(SMALL('kat.A z 50'!$F$4:$F$201,Mistrzostwa2017rok!A20),'kat.A z 50'!$F$1:'kat.A z 50'!$F$900,0),1)</f>
        <v>Gdańsk</v>
      </c>
      <c r="E20" s="87" t="str">
        <f>INDEX('kat.A z 50'!$D$1:'kat.A z 50'!$D$900,MATCH(SMALL('kat.A z 50'!$F$4:$F$201,Mistrzostwa2017rok!A20),'kat.A z 50'!$F$1:'kat.A z 50'!$F$900,0),1)</f>
        <v>Wejherowo </v>
      </c>
      <c r="F20" s="87">
        <f>INDEX('kat.A z 50'!$E$1:'kat.A z 50'!$E$900,MATCH(SMALL('kat.A z 50'!$F$4:$F$201,Mistrzostwa2017rok!$A20),'kat.A z 50'!$F$1:'kat.A z 50'!$F$900,0),1)</f>
        <v>20</v>
      </c>
      <c r="G20" s="185">
        <f>INDEX('kat.A z 50'!$F$1:'kat.A z 50'!$F$900,MATCH(SMALL('kat.A z 50'!$F$4:$F$201,Mistrzostwa2017rok!$A20),'kat.A z 50'!$F$1:'kat.A z 50'!$F$900,0),1)</f>
        <v>330.1</v>
      </c>
    </row>
    <row r="21" spans="1:7" ht="15.75">
      <c r="A21" s="182">
        <f t="shared" si="0"/>
        <v>17</v>
      </c>
      <c r="B21" s="35" t="s">
        <v>37</v>
      </c>
      <c r="C21" s="183" t="str">
        <f>INDEX('kat.A z 50'!$B$1:'kat.A z 50'!$B$900,MATCH(SMALL('kat.A z 50'!$F$4:$F$201,Mistrzostwa2017rok!A21),'kat.A z 50'!$F$1:'kat.A z 50'!$F$900,0),1)</f>
        <v>GÓRSKI Stanisław</v>
      </c>
      <c r="D21" s="87" t="str">
        <f>INDEX('kat.A z 50'!$C$1:'kat.A z 50'!$C$900,MATCH(SMALL('kat.A z 50'!$F$4:$F$201,Mistrzostwa2017rok!A21),'kat.A z 50'!$F$1:'kat.A z 50'!$F$900,0),1)</f>
        <v>Pomorza Środkowego</v>
      </c>
      <c r="E21" s="87" t="str">
        <f>INDEX('kat.A z 50'!$D$1:'kat.A z 50'!$D$900,MATCH(SMALL('kat.A z 50'!$F$4:$F$201,Mistrzostwa2017rok!A21),'kat.A z 50'!$F$1:'kat.A z 50'!$F$900,0),1)</f>
        <v>TUCHOLA</v>
      </c>
      <c r="F21" s="87">
        <f>INDEX('kat.A z 50'!$E$1:'kat.A z 50'!$E$900,MATCH(SMALL('kat.A z 50'!$F$4:$F$201,Mistrzostwa2017rok!$A21),'kat.A z 50'!$F$1:'kat.A z 50'!$F$900,0),1)</f>
        <v>20</v>
      </c>
      <c r="G21" s="185">
        <f>INDEX('kat.A z 50'!$F$1:'kat.A z 50'!$F$900,MATCH(SMALL('kat.A z 50'!$F$4:$F$201,Mistrzostwa2017rok!$A21),'kat.A z 50'!$F$1:'kat.A z 50'!$F$900,0),1)</f>
        <v>337.44</v>
      </c>
    </row>
    <row r="22" spans="1:7" ht="15.75">
      <c r="A22" s="182">
        <f t="shared" si="0"/>
        <v>18</v>
      </c>
      <c r="B22" s="35" t="s">
        <v>38</v>
      </c>
      <c r="C22" s="183" t="str">
        <f>INDEX('kat.A z 50'!$B$1:'kat.A z 50'!$B$900,MATCH(SMALL('kat.A z 50'!$F$4:$F$201,Mistrzostwa2017rok!A22),'kat.A z 50'!$F$1:'kat.A z 50'!$F$900,0),1)</f>
        <v>Rompca Piotr </v>
      </c>
      <c r="D22" s="87" t="str">
        <f>INDEX('kat.A z 50'!$C$1:'kat.A z 50'!$C$900,MATCH(SMALL('kat.A z 50'!$F$4:$F$201,Mistrzostwa2017rok!A22),'kat.A z 50'!$F$1:'kat.A z 50'!$F$900,0),1)</f>
        <v>Gdańsk</v>
      </c>
      <c r="E22" s="87" t="str">
        <f>INDEX('kat.A z 50'!$D$1:'kat.A z 50'!$D$900,MATCH(SMALL('kat.A z 50'!$F$4:$F$201,Mistrzostwa2017rok!A22),'kat.A z 50'!$F$1:'kat.A z 50'!$F$900,0),1)</f>
        <v>Gdynia – Sopot </v>
      </c>
      <c r="F22" s="87">
        <f>INDEX('kat.A z 50'!$E$1:'kat.A z 50'!$E$900,MATCH(SMALL('kat.A z 50'!$F$4:$F$201,Mistrzostwa2017rok!$A22),'kat.A z 50'!$F$1:'kat.A z 50'!$F$900,0),1)</f>
        <v>20</v>
      </c>
      <c r="G22" s="185">
        <f>INDEX('kat.A z 50'!$F$1:'kat.A z 50'!$F$900,MATCH(SMALL('kat.A z 50'!$F$4:$F$201,Mistrzostwa2017rok!$A22),'kat.A z 50'!$F$1:'kat.A z 50'!$F$900,0),1)</f>
        <v>344.51</v>
      </c>
    </row>
    <row r="23" spans="1:7" ht="15.75">
      <c r="A23" s="182">
        <f t="shared" si="0"/>
        <v>19</v>
      </c>
      <c r="B23" s="35" t="s">
        <v>39</v>
      </c>
      <c r="C23" s="183" t="str">
        <f>INDEX('kat.A z 50'!$B$1:'kat.A z 50'!$B$900,MATCH(SMALL('kat.A z 50'!$F$4:$F$201,Mistrzostwa2017rok!A23),'kat.A z 50'!$F$1:'kat.A z 50'!$F$900,0),1)</f>
        <v>Rodak Zbigniew</v>
      </c>
      <c r="D23" s="87" t="str">
        <f>INDEX('kat.A z 50'!$C$1:'kat.A z 50'!$C$900,MATCH(SMALL('kat.A z 50'!$F$4:$F$201,Mistrzostwa2017rok!A23),'kat.A z 50'!$F$1:'kat.A z 50'!$F$900,0),1)</f>
        <v>Szczecin</v>
      </c>
      <c r="E23" s="87" t="str">
        <f>INDEX('kat.A z 50'!$D$1:'kat.A z 50'!$D$900,MATCH(SMALL('kat.A z 50'!$F$4:$F$201,Mistrzostwa2017rok!A23),'kat.A z 50'!$F$1:'kat.A z 50'!$F$900,0),1)</f>
        <v>Szczecin</v>
      </c>
      <c r="F23" s="87">
        <f>INDEX('kat.A z 50'!$E$1:'kat.A z 50'!$E$900,MATCH(SMALL('kat.A z 50'!$F$4:$F$201,Mistrzostwa2017rok!$A23),'kat.A z 50'!$F$1:'kat.A z 50'!$F$900,0),1)</f>
        <v>20</v>
      </c>
      <c r="G23" s="185">
        <f>INDEX('kat.A z 50'!$F$1:'kat.A z 50'!$F$900,MATCH(SMALL('kat.A z 50'!$F$4:$F$201,Mistrzostwa2017rok!$A23),'kat.A z 50'!$F$1:'kat.A z 50'!$F$900,0),1)</f>
        <v>354.2</v>
      </c>
    </row>
    <row r="24" spans="1:7" ht="15.75">
      <c r="A24" s="182">
        <f t="shared" si="0"/>
        <v>20</v>
      </c>
      <c r="B24" s="35" t="s">
        <v>40</v>
      </c>
      <c r="C24" s="183" t="str">
        <f>INDEX('kat.A z 50'!$B$1:'kat.A z 50'!$B$900,MATCH(SMALL('kat.A z 50'!$F$4:$F$201,Mistrzostwa2017rok!A24),'kat.A z 50'!$F$1:'kat.A z 50'!$F$900,0),1)</f>
        <v>MAKOWCZYŃSKI Henryk i Piotr</v>
      </c>
      <c r="D24" s="87" t="str">
        <f>INDEX('kat.A z 50'!$C$1:'kat.A z 50'!$C$900,MATCH(SMALL('kat.A z 50'!$F$4:$F$201,Mistrzostwa2017rok!A24),'kat.A z 50'!$F$1:'kat.A z 50'!$F$900,0),1)</f>
        <v>Bydgoszcz</v>
      </c>
      <c r="E24" s="87" t="str">
        <f>INDEX('kat.A z 50'!$D$1:'kat.A z 50'!$D$900,MATCH(SMALL('kat.A z 50'!$F$4:$F$201,Mistrzostwa2017rok!A24),'kat.A z 50'!$F$1:'kat.A z 50'!$F$900,0),1)</f>
        <v>Nakło</v>
      </c>
      <c r="F24" s="87">
        <f>INDEX('kat.A z 50'!$E$1:'kat.A z 50'!$E$900,MATCH(SMALL('kat.A z 50'!$F$4:$F$201,Mistrzostwa2017rok!$A24),'kat.A z 50'!$F$1:'kat.A z 50'!$F$900,0),1)</f>
        <v>20</v>
      </c>
      <c r="G24" s="185">
        <f>INDEX('kat.A z 50'!$F$1:'kat.A z 50'!$F$900,MATCH(SMALL('kat.A z 50'!$F$4:$F$201,Mistrzostwa2017rok!$A24),'kat.A z 50'!$F$1:'kat.A z 50'!$F$900,0),1)</f>
        <v>354.44</v>
      </c>
    </row>
    <row r="25" spans="1:7" ht="15.75">
      <c r="A25" s="182">
        <f t="shared" si="0"/>
        <v>21</v>
      </c>
      <c r="B25" s="35" t="s">
        <v>41</v>
      </c>
      <c r="C25" s="183" t="str">
        <f>INDEX('kat.A z 50'!$B$1:'kat.A z 50'!$B$900,MATCH(SMALL('kat.A z 50'!$F$4:$F$201,Mistrzostwa2017rok!A25),'kat.A z 50'!$F$1:'kat.A z 50'!$F$900,0),1)</f>
        <v>Wąsaty Korneluk Szpak</v>
      </c>
      <c r="D25" s="87" t="str">
        <f>INDEX('kat.A z 50'!$C$1:'kat.A z 50'!$C$900,MATCH(SMALL('kat.A z 50'!$F$4:$F$201,Mistrzostwa2017rok!A25),'kat.A z 50'!$F$1:'kat.A z 50'!$F$900,0),1)</f>
        <v>Szczecin</v>
      </c>
      <c r="E25" s="87" t="str">
        <f>INDEX('kat.A z 50'!$D$1:'kat.A z 50'!$D$900,MATCH(SMALL('kat.A z 50'!$F$4:$F$201,Mistrzostwa2017rok!A25),'kat.A z 50'!$F$1:'kat.A z 50'!$F$900,0),1)</f>
        <v>Stargard</v>
      </c>
      <c r="F25" s="87">
        <f>INDEX('kat.A z 50'!$E$1:'kat.A z 50'!$E$900,MATCH(SMALL('kat.A z 50'!$F$4:$F$201,Mistrzostwa2017rok!$A25),'kat.A z 50'!$F$1:'kat.A z 50'!$F$900,0),1)</f>
        <v>20</v>
      </c>
      <c r="G25" s="185">
        <f>INDEX('kat.A z 50'!$F$1:'kat.A z 50'!$F$900,MATCH(SMALL('kat.A z 50'!$F$4:$F$201,Mistrzostwa2017rok!$A25),'kat.A z 50'!$F$1:'kat.A z 50'!$F$900,0),1)</f>
        <v>360.05</v>
      </c>
    </row>
    <row r="26" spans="1:7" ht="15.75">
      <c r="A26" s="182">
        <f t="shared" si="0"/>
        <v>22</v>
      </c>
      <c r="B26" s="35" t="s">
        <v>42</v>
      </c>
      <c r="C26" s="183" t="str">
        <f>INDEX('kat.A z 50'!$B$1:'kat.A z 50'!$B$900,MATCH(SMALL('kat.A z 50'!$F$4:$F$201,Mistrzostwa2017rok!A26),'kat.A z 50'!$F$1:'kat.A z 50'!$F$900,0),1)</f>
        <v>Sikorski Jarosław i Pilipczuk Zbigniew </v>
      </c>
      <c r="D26" s="87" t="str">
        <f>INDEX('kat.A z 50'!$C$1:'kat.A z 50'!$C$900,MATCH(SMALL('kat.A z 50'!$F$4:$F$201,Mistrzostwa2017rok!A26),'kat.A z 50'!$F$1:'kat.A z 50'!$F$900,0),1)</f>
        <v>Gdańsk</v>
      </c>
      <c r="E26" s="87" t="str">
        <f>INDEX('kat.A z 50'!$D$1:'kat.A z 50'!$D$900,MATCH(SMALL('kat.A z 50'!$F$4:$F$201,Mistrzostwa2017rok!A26),'kat.A z 50'!$F$1:'kat.A z 50'!$F$900,0),1)</f>
        <v>Gdańsk Wrzeszcz </v>
      </c>
      <c r="F26" s="87">
        <f>INDEX('kat.A z 50'!$E$1:'kat.A z 50'!$E$900,MATCH(SMALL('kat.A z 50'!$F$4:$F$201,Mistrzostwa2017rok!$A26),'kat.A z 50'!$F$1:'kat.A z 50'!$F$900,0),1)</f>
        <v>20</v>
      </c>
      <c r="G26" s="185">
        <f>INDEX('kat.A z 50'!$F$1:'kat.A z 50'!$F$900,MATCH(SMALL('kat.A z 50'!$F$4:$F$201,Mistrzostwa2017rok!$A26),'kat.A z 50'!$F$1:'kat.A z 50'!$F$900,0),1)</f>
        <v>363.58</v>
      </c>
    </row>
    <row r="27" spans="1:7" ht="15.75">
      <c r="A27" s="182">
        <f t="shared" si="0"/>
        <v>23</v>
      </c>
      <c r="B27" s="35" t="s">
        <v>43</v>
      </c>
      <c r="C27" s="183" t="str">
        <f>INDEX('kat.A z 50'!$B$1:'kat.A z 50'!$B$900,MATCH(SMALL('kat.A z 50'!$F$4:$F$201,Mistrzostwa2017rok!A27),'kat.A z 50'!$F$1:'kat.A z 50'!$F$900,0),1)</f>
        <v>Rumiński Janusz</v>
      </c>
      <c r="D27" s="87" t="str">
        <f>INDEX('kat.A z 50'!$C$1:'kat.A z 50'!$C$900,MATCH(SMALL('kat.A z 50'!$F$4:$F$201,Mistrzostwa2017rok!A27),'kat.A z 50'!$F$1:'kat.A z 50'!$F$900,0),1)</f>
        <v>Toruń</v>
      </c>
      <c r="E27" s="87" t="str">
        <f>INDEX('kat.A z 50'!$D$1:'kat.A z 50'!$D$900,MATCH(SMALL('kat.A z 50'!$F$4:$F$201,Mistrzostwa2017rok!A27),'kat.A z 50'!$F$1:'kat.A z 50'!$F$900,0),1)</f>
        <v>Toruń</v>
      </c>
      <c r="F27" s="87">
        <f>INDEX('kat.A z 50'!$E$1:'kat.A z 50'!$E$900,MATCH(SMALL('kat.A z 50'!$F$4:$F$201,Mistrzostwa2017rok!$A27),'kat.A z 50'!$F$1:'kat.A z 50'!$F$900,0),1)</f>
        <v>20</v>
      </c>
      <c r="G27" s="185">
        <f>INDEX('kat.A z 50'!$F$1:'kat.A z 50'!$F$900,MATCH(SMALL('kat.A z 50'!$F$4:$F$201,Mistrzostwa2017rok!$A27),'kat.A z 50'!$F$1:'kat.A z 50'!$F$900,0),1)</f>
        <v>367.71</v>
      </c>
    </row>
    <row r="28" spans="1:7" ht="15.75">
      <c r="A28" s="182">
        <f t="shared" si="0"/>
        <v>24</v>
      </c>
      <c r="B28" s="35" t="s">
        <v>44</v>
      </c>
      <c r="C28" s="183" t="str">
        <f>INDEX('kat.A z 50'!$B$1:'kat.A z 50'!$B$900,MATCH(SMALL('kat.A z 50'!$F$4:$F$201,Mistrzostwa2017rok!A28),'kat.A z 50'!$F$1:'kat.A z 50'!$F$900,0),1)</f>
        <v>MICHALIK Tadeusz</v>
      </c>
      <c r="D28" s="87" t="str">
        <f>INDEX('kat.A z 50'!$C$1:'kat.A z 50'!$C$900,MATCH(SMALL('kat.A z 50'!$F$4:$F$201,Mistrzostwa2017rok!A28),'kat.A z 50'!$F$1:'kat.A z 50'!$F$900,0),1)</f>
        <v>Pomorza Środkowego</v>
      </c>
      <c r="E28" s="87" t="str">
        <f>INDEX('kat.A z 50'!$D$1:'kat.A z 50'!$D$900,MATCH(SMALL('kat.A z 50'!$F$4:$F$201,Mistrzostwa2017rok!A28),'kat.A z 50'!$F$1:'kat.A z 50'!$F$900,0),1)</f>
        <v>Chojnice-Człuchów</v>
      </c>
      <c r="F28" s="87">
        <f>INDEX('kat.A z 50'!$E$1:'kat.A z 50'!$E$900,MATCH(SMALL('kat.A z 50'!$F$4:$F$201,Mistrzostwa2017rok!$A28),'kat.A z 50'!$F$1:'kat.A z 50'!$F$900,0),1)</f>
        <v>20</v>
      </c>
      <c r="G28" s="185">
        <f>INDEX('kat.A z 50'!$F$1:'kat.A z 50'!$F$900,MATCH(SMALL('kat.A z 50'!$F$4:$F$201,Mistrzostwa2017rok!$A28),'kat.A z 50'!$F$1:'kat.A z 50'!$F$900,0),1)</f>
        <v>368.2</v>
      </c>
    </row>
    <row r="29" spans="1:7" ht="15.75">
      <c r="A29" s="182">
        <f t="shared" si="0"/>
        <v>25</v>
      </c>
      <c r="B29" s="35" t="s">
        <v>45</v>
      </c>
      <c r="C29" s="183" t="str">
        <f>INDEX('kat.A z 50'!$B$1:'kat.A z 50'!$B$900,MATCH(SMALL('kat.A z 50'!$F$4:$F$201,Mistrzostwa2017rok!A29),'kat.A z 50'!$F$1:'kat.A z 50'!$F$900,0),1)</f>
        <v>Przysowa Roman </v>
      </c>
      <c r="D29" s="87" t="str">
        <f>INDEX('kat.A z 50'!$C$1:'kat.A z 50'!$C$900,MATCH(SMALL('kat.A z 50'!$F$4:$F$201,Mistrzostwa2017rok!A29),'kat.A z 50'!$F$1:'kat.A z 50'!$F$900,0),1)</f>
        <v>Gdańsk</v>
      </c>
      <c r="E29" s="87" t="str">
        <f>INDEX('kat.A z 50'!$D$1:'kat.A z 50'!$D$900,MATCH(SMALL('kat.A z 50'!$F$4:$F$201,Mistrzostwa2017rok!A29),'kat.A z 50'!$F$1:'kat.A z 50'!$F$900,0),1)</f>
        <v>Kwidzyń </v>
      </c>
      <c r="F29" s="87">
        <f>INDEX('kat.A z 50'!$E$1:'kat.A z 50'!$E$900,MATCH(SMALL('kat.A z 50'!$F$4:$F$201,Mistrzostwa2017rok!$A29),'kat.A z 50'!$F$1:'kat.A z 50'!$F$900,0),1)</f>
        <v>20</v>
      </c>
      <c r="G29" s="185">
        <f>INDEX('kat.A z 50'!$F$1:'kat.A z 50'!$F$900,MATCH(SMALL('kat.A z 50'!$F$4:$F$201,Mistrzostwa2017rok!$A29),'kat.A z 50'!$F$1:'kat.A z 50'!$F$900,0),1)</f>
        <v>418.77</v>
      </c>
    </row>
    <row r="30" spans="1:7" ht="15.75">
      <c r="A30" s="182">
        <f t="shared" si="0"/>
        <v>26</v>
      </c>
      <c r="B30" s="35" t="s">
        <v>46</v>
      </c>
      <c r="C30" s="183" t="str">
        <f>INDEX('kat.A z 50'!$B$1:'kat.A z 50'!$B$900,MATCH(SMALL('kat.A z 50'!$F$4:$F$201,Mistrzostwa2017rok!A30),'kat.A z 50'!$F$1:'kat.A z 50'!$F$900,0),1)</f>
        <v>WARSZAWSKI  Mariusz</v>
      </c>
      <c r="D30" s="87" t="str">
        <f>INDEX('kat.A z 50'!$C$1:'kat.A z 50'!$C$900,MATCH(SMALL('kat.A z 50'!$F$4:$F$201,Mistrzostwa2017rok!A30),'kat.A z 50'!$F$1:'kat.A z 50'!$F$900,0),1)</f>
        <v>Bydgoszcz</v>
      </c>
      <c r="E30" s="87" t="str">
        <f>INDEX('kat.A z 50'!$D$1:'kat.A z 50'!$D$900,MATCH(SMALL('kat.A z 50'!$F$4:$F$201,Mistrzostwa2017rok!A30),'kat.A z 50'!$F$1:'kat.A z 50'!$F$900,0),1)</f>
        <v>Bydgoszcz - Zachód</v>
      </c>
      <c r="F30" s="87">
        <f>INDEX('kat.A z 50'!$E$1:'kat.A z 50'!$E$900,MATCH(SMALL('kat.A z 50'!$F$4:$F$201,Mistrzostwa2017rok!$A30),'kat.A z 50'!$F$1:'kat.A z 50'!$F$900,0),1)</f>
        <v>20</v>
      </c>
      <c r="G30" s="185">
        <f>INDEX('kat.A z 50'!$F$1:'kat.A z 50'!$F$900,MATCH(SMALL('kat.A z 50'!$F$4:$F$201,Mistrzostwa2017rok!$A30),'kat.A z 50'!$F$1:'kat.A z 50'!$F$900,0),1)</f>
        <v>419.06</v>
      </c>
    </row>
    <row r="31" spans="1:7" ht="15.75">
      <c r="A31" s="182">
        <f t="shared" si="0"/>
        <v>27</v>
      </c>
      <c r="B31" s="35" t="s">
        <v>47</v>
      </c>
      <c r="C31" s="183" t="str">
        <f>INDEX('kat.A z 50'!$B$1:'kat.A z 50'!$B$900,MATCH(SMALL('kat.A z 50'!$F$4:$F$201,Mistrzostwa2017rok!A31),'kat.A z 50'!$F$1:'kat.A z 50'!$F$900,0),1)</f>
        <v>Gaweł Tadeusz </v>
      </c>
      <c r="D31" s="87" t="str">
        <f>INDEX('kat.A z 50'!$C$1:'kat.A z 50'!$C$900,MATCH(SMALL('kat.A z 50'!$F$4:$F$201,Mistrzostwa2017rok!A31),'kat.A z 50'!$F$1:'kat.A z 50'!$F$900,0),1)</f>
        <v>Gdańsk</v>
      </c>
      <c r="E31" s="87" t="str">
        <f>INDEX('kat.A z 50'!$D$1:'kat.A z 50'!$D$900,MATCH(SMALL('kat.A z 50'!$F$4:$F$201,Mistrzostwa2017rok!A31),'kat.A z 50'!$F$1:'kat.A z 50'!$F$900,0),1)</f>
        <v>Gdańsk </v>
      </c>
      <c r="F31" s="87">
        <f>INDEX('kat.A z 50'!$E$1:'kat.A z 50'!$E$900,MATCH(SMALL('kat.A z 50'!$F$4:$F$201,Mistrzostwa2017rok!$A31),'kat.A z 50'!$F$1:'kat.A z 50'!$F$900,0),1)</f>
        <v>20</v>
      </c>
      <c r="G31" s="185">
        <f>INDEX('kat.A z 50'!$F$1:'kat.A z 50'!$F$900,MATCH(SMALL('kat.A z 50'!$F$4:$F$201,Mistrzostwa2017rok!$A31),'kat.A z 50'!$F$1:'kat.A z 50'!$F$900,0),1)</f>
        <v>423.84</v>
      </c>
    </row>
    <row r="32" spans="1:7" ht="15.75">
      <c r="A32" s="182">
        <f t="shared" si="0"/>
        <v>28</v>
      </c>
      <c r="B32" s="35" t="s">
        <v>48</v>
      </c>
      <c r="C32" s="183" t="str">
        <f>INDEX('kat.A z 50'!$B$1:'kat.A z 50'!$B$900,MATCH(SMALL('kat.A z 50'!$F$4:$F$201,Mistrzostwa2017rok!A32),'kat.A z 50'!$F$1:'kat.A z 50'!$F$900,0),1)</f>
        <v>Szymański Zygmunt </v>
      </c>
      <c r="D32" s="87" t="str">
        <f>INDEX('kat.A z 50'!$C$1:'kat.A z 50'!$C$900,MATCH(SMALL('kat.A z 50'!$F$4:$F$201,Mistrzostwa2017rok!A32),'kat.A z 50'!$F$1:'kat.A z 50'!$F$900,0),1)</f>
        <v>Gdańsk</v>
      </c>
      <c r="E32" s="87" t="str">
        <f>INDEX('kat.A z 50'!$D$1:'kat.A z 50'!$D$900,MATCH(SMALL('kat.A z 50'!$F$4:$F$201,Mistrzostwa2017rok!A32),'kat.A z 50'!$F$1:'kat.A z 50'!$F$900,0),1)</f>
        <v>Wejherowo </v>
      </c>
      <c r="F32" s="87">
        <f>INDEX('kat.A z 50'!$E$1:'kat.A z 50'!$E$900,MATCH(SMALL('kat.A z 50'!$F$4:$F$201,Mistrzostwa2017rok!$A32),'kat.A z 50'!$F$1:'kat.A z 50'!$F$900,0),1)</f>
        <v>20</v>
      </c>
      <c r="G32" s="185">
        <f>INDEX('kat.A z 50'!$F$1:'kat.A z 50'!$F$900,MATCH(SMALL('kat.A z 50'!$F$4:$F$201,Mistrzostwa2017rok!$A32),'kat.A z 50'!$F$1:'kat.A z 50'!$F$900,0),1)</f>
        <v>430.16</v>
      </c>
    </row>
    <row r="33" spans="1:7" ht="15.75">
      <c r="A33" s="182">
        <f t="shared" si="0"/>
        <v>29</v>
      </c>
      <c r="B33" s="35" t="s">
        <v>49</v>
      </c>
      <c r="C33" s="183" t="str">
        <f>INDEX('kat.A z 50'!$B$1:'kat.A z 50'!$B$900,MATCH(SMALL('kat.A z 50'!$F$4:$F$201,Mistrzostwa2017rok!A33),'kat.A z 50'!$F$1:'kat.A z 50'!$F$900,0),1)</f>
        <v>Jędrych Wiesław </v>
      </c>
      <c r="D33" s="87" t="str">
        <f>INDEX('kat.A z 50'!$C$1:'kat.A z 50'!$C$900,MATCH(SMALL('kat.A z 50'!$F$4:$F$201,Mistrzostwa2017rok!A33),'kat.A z 50'!$F$1:'kat.A z 50'!$F$900,0),1)</f>
        <v>Gdańsk</v>
      </c>
      <c r="E33" s="87" t="str">
        <f>INDEX('kat.A z 50'!$D$1:'kat.A z 50'!$D$900,MATCH(SMALL('kat.A z 50'!$F$4:$F$201,Mistrzostwa2017rok!A33),'kat.A z 50'!$F$1:'kat.A z 50'!$F$900,0),1)</f>
        <v>Kwidzyń </v>
      </c>
      <c r="F33" s="87">
        <f>INDEX('kat.A z 50'!$E$1:'kat.A z 50'!$E$900,MATCH(SMALL('kat.A z 50'!$F$4:$F$201,Mistrzostwa2017rok!$A33),'kat.A z 50'!$F$1:'kat.A z 50'!$F$900,0),1)</f>
        <v>20</v>
      </c>
      <c r="G33" s="185">
        <f>INDEX('kat.A z 50'!$F$1:'kat.A z 50'!$F$900,MATCH(SMALL('kat.A z 50'!$F$4:$F$201,Mistrzostwa2017rok!$A33),'kat.A z 50'!$F$1:'kat.A z 50'!$F$900,0),1)</f>
        <v>437.15</v>
      </c>
    </row>
    <row r="34" spans="1:7" ht="15.75">
      <c r="A34" s="182">
        <f t="shared" si="0"/>
        <v>30</v>
      </c>
      <c r="B34" s="35" t="s">
        <v>50</v>
      </c>
      <c r="C34" s="183" t="str">
        <f>INDEX('kat.A z 50'!$B$1:'kat.A z 50'!$B$900,MATCH(SMALL('kat.A z 50'!$F$4:$F$201,Mistrzostwa2017rok!A34),'kat.A z 50'!$F$1:'kat.A z 50'!$F$900,0),1)</f>
        <v>Henger D. - Wiśniewski P.</v>
      </c>
      <c r="D34" s="87" t="str">
        <f>INDEX('kat.A z 50'!$C$1:'kat.A z 50'!$C$900,MATCH(SMALL('kat.A z 50'!$F$4:$F$201,Mistrzostwa2017rok!A34),'kat.A z 50'!$F$1:'kat.A z 50'!$F$900,0),1)</f>
        <v>Szczecin</v>
      </c>
      <c r="E34" s="87" t="str">
        <f>INDEX('kat.A z 50'!$D$1:'kat.A z 50'!$D$900,MATCH(SMALL('kat.A z 50'!$F$4:$F$201,Mistrzostwa2017rok!A34),'kat.A z 50'!$F$1:'kat.A z 50'!$F$900,0),1)</f>
        <v>GOLENIÓW</v>
      </c>
      <c r="F34" s="87">
        <f>INDEX('kat.A z 50'!$E$1:'kat.A z 50'!$E$900,MATCH(SMALL('kat.A z 50'!$F$4:$F$201,Mistrzostwa2017rok!$A34),'kat.A z 50'!$F$1:'kat.A z 50'!$F$900,0),1)</f>
        <v>20</v>
      </c>
      <c r="G34" s="185">
        <f>INDEX('kat.A z 50'!$F$1:'kat.A z 50'!$F$900,MATCH(SMALL('kat.A z 50'!$F$4:$F$201,Mistrzostwa2017rok!$A34),'kat.A z 50'!$F$1:'kat.A z 50'!$F$900,0),1)</f>
        <v>447.73</v>
      </c>
    </row>
    <row r="35" spans="1:7" ht="15.75">
      <c r="A35" s="182">
        <f t="shared" si="0"/>
        <v>31</v>
      </c>
      <c r="B35" s="35" t="s">
        <v>51</v>
      </c>
      <c r="C35" s="183" t="str">
        <f>INDEX('kat.A z 50'!$B$1:'kat.A z 50'!$B$900,MATCH(SMALL('kat.A z 50'!$F$4:$F$201,Mistrzostwa2017rok!A35),'kat.A z 50'!$F$1:'kat.A z 50'!$F$900,0),1)</f>
        <v>Florczyk     Grzegorz</v>
      </c>
      <c r="D35" s="87" t="str">
        <f>INDEX('kat.A z 50'!$C$1:'kat.A z 50'!$C$900,MATCH(SMALL('kat.A z 50'!$F$4:$F$201,Mistrzostwa2017rok!A35),'kat.A z 50'!$F$1:'kat.A z 50'!$F$900,0),1)</f>
        <v>Koszalin</v>
      </c>
      <c r="E35" s="87" t="str">
        <f>INDEX('kat.A z 50'!$D$1:'kat.A z 50'!$D$900,MATCH(SMALL('kat.A z 50'!$F$4:$F$201,Mistrzostwa2017rok!A35),'kat.A z 50'!$F$1:'kat.A z 50'!$F$900,0),1)</f>
        <v>Białogard</v>
      </c>
      <c r="F35" s="87">
        <f>INDEX('kat.A z 50'!$E$1:'kat.A z 50'!$E$900,MATCH(SMALL('kat.A z 50'!$F$4:$F$201,Mistrzostwa2017rok!$A35),'kat.A z 50'!$F$1:'kat.A z 50'!$F$900,0),1)</f>
        <v>20</v>
      </c>
      <c r="G35" s="185">
        <f>INDEX('kat.A z 50'!$F$1:'kat.A z 50'!$F$900,MATCH(SMALL('kat.A z 50'!$F$4:$F$201,Mistrzostwa2017rok!$A35),'kat.A z 50'!$F$1:'kat.A z 50'!$F$900,0),1)</f>
        <v>467.79</v>
      </c>
    </row>
    <row r="36" spans="1:7" ht="15.75">
      <c r="A36" s="182">
        <f t="shared" si="0"/>
        <v>32</v>
      </c>
      <c r="B36" s="35" t="s">
        <v>52</v>
      </c>
      <c r="C36" s="183" t="str">
        <f>INDEX('kat.A z 50'!$B$1:'kat.A z 50'!$B$900,MATCH(SMALL('kat.A z 50'!$F$4:$F$201,Mistrzostwa2017rok!A36),'kat.A z 50'!$F$1:'kat.A z 50'!$F$900,0),1)</f>
        <v>Radziuk Mirosław i Jan</v>
      </c>
      <c r="D36" s="87" t="str">
        <f>INDEX('kat.A z 50'!$C$1:'kat.A z 50'!$C$900,MATCH(SMALL('kat.A z 50'!$F$4:$F$201,Mistrzostwa2017rok!A36),'kat.A z 50'!$F$1:'kat.A z 50'!$F$900,0),1)</f>
        <v>Szczecin</v>
      </c>
      <c r="E36" s="87" t="str">
        <f>INDEX('kat.A z 50'!$D$1:'kat.A z 50'!$D$900,MATCH(SMALL('kat.A z 50'!$F$4:$F$201,Mistrzostwa2017rok!A36),'kat.A z 50'!$F$1:'kat.A z 50'!$F$900,0),1)</f>
        <v>Pyrzyce</v>
      </c>
      <c r="F36" s="87">
        <f>INDEX('kat.A z 50'!$E$1:'kat.A z 50'!$E$900,MATCH(SMALL('kat.A z 50'!$F$4:$F$201,Mistrzostwa2017rok!$A36),'kat.A z 50'!$F$1:'kat.A z 50'!$F$900,0),1)</f>
        <v>20</v>
      </c>
      <c r="G36" s="185">
        <f>INDEX('kat.A z 50'!$F$1:'kat.A z 50'!$F$900,MATCH(SMALL('kat.A z 50'!$F$4:$F$201,Mistrzostwa2017rok!$A36),'kat.A z 50'!$F$1:'kat.A z 50'!$F$900,0),1)</f>
        <v>470.97</v>
      </c>
    </row>
    <row r="37" spans="1:7" ht="15.75">
      <c r="A37" s="182">
        <f t="shared" si="0"/>
        <v>33</v>
      </c>
      <c r="B37" s="35" t="s">
        <v>53</v>
      </c>
      <c r="C37" s="183" t="str">
        <f>INDEX('kat.A z 50'!$B$1:'kat.A z 50'!$B$900,MATCH(SMALL('kat.A z 50'!$F$4:$F$201,Mistrzostwa2017rok!A37),'kat.A z 50'!$F$1:'kat.A z 50'!$F$900,0),1)</f>
        <v>Sieradzki Jarek</v>
      </c>
      <c r="D37" s="87" t="str">
        <f>INDEX('kat.A z 50'!$C$1:'kat.A z 50'!$C$900,MATCH(SMALL('kat.A z 50'!$F$4:$F$201,Mistrzostwa2017rok!A37),'kat.A z 50'!$F$1:'kat.A z 50'!$F$900,0),1)</f>
        <v>Szczecin</v>
      </c>
      <c r="E37" s="87" t="str">
        <f>INDEX('kat.A z 50'!$D$1:'kat.A z 50'!$D$900,MATCH(SMALL('kat.A z 50'!$F$4:$F$201,Mistrzostwa2017rok!A37),'kat.A z 50'!$F$1:'kat.A z 50'!$F$900,0),1)</f>
        <v>GOLENIÓW</v>
      </c>
      <c r="F37" s="87">
        <f>INDEX('kat.A z 50'!$E$1:'kat.A z 50'!$E$900,MATCH(SMALL('kat.A z 50'!$F$4:$F$201,Mistrzostwa2017rok!$A37),'kat.A z 50'!$F$1:'kat.A z 50'!$F$900,0),1)</f>
        <v>20</v>
      </c>
      <c r="G37" s="185">
        <f>INDEX('kat.A z 50'!$F$1:'kat.A z 50'!$F$900,MATCH(SMALL('kat.A z 50'!$F$4:$F$201,Mistrzostwa2017rok!$A37),'kat.A z 50'!$F$1:'kat.A z 50'!$F$900,0),1)</f>
        <v>475.97</v>
      </c>
    </row>
    <row r="38" spans="1:7" ht="15.75">
      <c r="A38" s="182">
        <f t="shared" si="0"/>
        <v>34</v>
      </c>
      <c r="B38" s="35" t="s">
        <v>54</v>
      </c>
      <c r="C38" s="183" t="str">
        <f>INDEX('kat.A z 50'!$B$1:'kat.A z 50'!$B$900,MATCH(SMALL('kat.A z 50'!$F$4:$F$201,Mistrzostwa2017rok!A38),'kat.A z 50'!$F$1:'kat.A z 50'!$F$900,0),1)</f>
        <v>Kilar    Dawid</v>
      </c>
      <c r="D38" s="87" t="str">
        <f>INDEX('kat.A z 50'!$C$1:'kat.A z 50'!$C$900,MATCH(SMALL('kat.A z 50'!$F$4:$F$201,Mistrzostwa2017rok!A38),'kat.A z 50'!$F$1:'kat.A z 50'!$F$900,0),1)</f>
        <v>Koszalin</v>
      </c>
      <c r="E38" s="87" t="str">
        <f>INDEX('kat.A z 50'!$D$1:'kat.A z 50'!$D$900,MATCH(SMALL('kat.A z 50'!$F$4:$F$201,Mistrzostwa2017rok!A38),'kat.A z 50'!$F$1:'kat.A z 50'!$F$900,0),1)</f>
        <v>Koszalin</v>
      </c>
      <c r="F38" s="87">
        <f>INDEX('kat.A z 50'!$E$1:'kat.A z 50'!$E$900,MATCH(SMALL('kat.A z 50'!$F$4:$F$201,Mistrzostwa2017rok!$A38),'kat.A z 50'!$F$1:'kat.A z 50'!$F$900,0),1)</f>
        <v>20</v>
      </c>
      <c r="G38" s="185">
        <f>INDEX('kat.A z 50'!$F$1:'kat.A z 50'!$F$900,MATCH(SMALL('kat.A z 50'!$F$4:$F$201,Mistrzostwa2017rok!$A38),'kat.A z 50'!$F$1:'kat.A z 50'!$F$900,0),1)</f>
        <v>479.12</v>
      </c>
    </row>
    <row r="39" spans="1:7" ht="15.75">
      <c r="A39" s="182">
        <f t="shared" si="0"/>
        <v>35</v>
      </c>
      <c r="B39" s="35" t="s">
        <v>55</v>
      </c>
      <c r="C39" s="183" t="str">
        <f>INDEX('kat.A z 50'!$B$1:'kat.A z 50'!$B$900,MATCH(SMALL('kat.A z 50'!$F$4:$F$201,Mistrzostwa2017rok!A39),'kat.A z 50'!$F$1:'kat.A z 50'!$F$900,0),1)</f>
        <v>JANISZEWSKI MAKSYMILIAN                   </v>
      </c>
      <c r="D39" s="87" t="str">
        <f>INDEX('kat.A z 50'!$C$1:'kat.A z 50'!$C$900,MATCH(SMALL('kat.A z 50'!$F$4:$F$201,Mistrzostwa2017rok!A39),'kat.A z 50'!$F$1:'kat.A z 50'!$F$900,0),1)</f>
        <v>Szczecin</v>
      </c>
      <c r="E39" s="87" t="str">
        <f>INDEX('kat.A z 50'!$D$1:'kat.A z 50'!$D$900,MATCH(SMALL('kat.A z 50'!$F$4:$F$201,Mistrzostwa2017rok!A39),'kat.A z 50'!$F$1:'kat.A z 50'!$F$900,0),1)</f>
        <v>Choszczno</v>
      </c>
      <c r="F39" s="87">
        <f>INDEX('kat.A z 50'!$E$1:'kat.A z 50'!$E$900,MATCH(SMALL('kat.A z 50'!$F$4:$F$201,Mistrzostwa2017rok!$A39),'kat.A z 50'!$F$1:'kat.A z 50'!$F$900,0),1)</f>
        <v>20</v>
      </c>
      <c r="G39" s="185">
        <f>INDEX('kat.A z 50'!$F$1:'kat.A z 50'!$F$900,MATCH(SMALL('kat.A z 50'!$F$4:$F$201,Mistrzostwa2017rok!$A39),'kat.A z 50'!$F$1:'kat.A z 50'!$F$900,0),1)</f>
        <v>481.85</v>
      </c>
    </row>
    <row r="40" spans="1:7" ht="15.75">
      <c r="A40" s="182">
        <f t="shared" si="0"/>
        <v>36</v>
      </c>
      <c r="B40" s="35" t="s">
        <v>56</v>
      </c>
      <c r="C40" s="183" t="str">
        <f>INDEX('kat.A z 50'!$B$1:'kat.A z 50'!$B$900,MATCH(SMALL('kat.A z 50'!$F$4:$F$201,Mistrzostwa2017rok!A40),'kat.A z 50'!$F$1:'kat.A z 50'!$F$900,0),1)</f>
        <v>Sonnberg Dariusz </v>
      </c>
      <c r="D40" s="87" t="str">
        <f>INDEX('kat.A z 50'!$C$1:'kat.A z 50'!$C$900,MATCH(SMALL('kat.A z 50'!$F$4:$F$201,Mistrzostwa2017rok!A40),'kat.A z 50'!$F$1:'kat.A z 50'!$F$900,0),1)</f>
        <v>Gdańsk</v>
      </c>
      <c r="E40" s="87" t="str">
        <f>INDEX('kat.A z 50'!$D$1:'kat.A z 50'!$D$900,MATCH(SMALL('kat.A z 50'!$F$4:$F$201,Mistrzostwa2017rok!A40),'kat.A z 50'!$F$1:'kat.A z 50'!$F$900,0),1)</f>
        <v>Rumia </v>
      </c>
      <c r="F40" s="87">
        <f>INDEX('kat.A z 50'!$E$1:'kat.A z 50'!$E$900,MATCH(SMALL('kat.A z 50'!$F$4:$F$201,Mistrzostwa2017rok!$A40),'kat.A z 50'!$F$1:'kat.A z 50'!$F$900,0),1)</f>
        <v>20</v>
      </c>
      <c r="G40" s="185">
        <f>INDEX('kat.A z 50'!$F$1:'kat.A z 50'!$F$900,MATCH(SMALL('kat.A z 50'!$F$4:$F$201,Mistrzostwa2017rok!$A40),'kat.A z 50'!$F$1:'kat.A z 50'!$F$900,0),1)</f>
        <v>490.96</v>
      </c>
    </row>
    <row r="41" spans="1:7" ht="15.75">
      <c r="A41" s="182">
        <f t="shared" si="0"/>
        <v>37</v>
      </c>
      <c r="B41" s="35" t="s">
        <v>57</v>
      </c>
      <c r="C41" s="183" t="str">
        <f>INDEX('kat.A z 50'!$B$1:'kat.A z 50'!$B$900,MATCH(SMALL('kat.A z 50'!$F$4:$F$201,Mistrzostwa2017rok!A41),'kat.A z 50'!$F$1:'kat.A z 50'!$F$900,0),1)</f>
        <v>Okrajni Zenon</v>
      </c>
      <c r="D41" s="87" t="str">
        <f>INDEX('kat.A z 50'!$C$1:'kat.A z 50'!$C$900,MATCH(SMALL('kat.A z 50'!$F$4:$F$201,Mistrzostwa2017rok!A41),'kat.A z 50'!$F$1:'kat.A z 50'!$F$900,0),1)</f>
        <v>Toruń</v>
      </c>
      <c r="E41" s="87" t="str">
        <f>INDEX('kat.A z 50'!$D$1:'kat.A z 50'!$D$900,MATCH(SMALL('kat.A z 50'!$F$4:$F$201,Mistrzostwa2017rok!A41),'kat.A z 50'!$F$1:'kat.A z 50'!$F$900,0),1)</f>
        <v>Chełmno</v>
      </c>
      <c r="F41" s="87">
        <f>INDEX('kat.A z 50'!$E$1:'kat.A z 50'!$E$900,MATCH(SMALL('kat.A z 50'!$F$4:$F$201,Mistrzostwa2017rok!$A41),'kat.A z 50'!$F$1:'kat.A z 50'!$F$900,0),1)</f>
        <v>20</v>
      </c>
      <c r="G41" s="185">
        <f>INDEX('kat.A z 50'!$F$1:'kat.A z 50'!$F$900,MATCH(SMALL('kat.A z 50'!$F$4:$F$201,Mistrzostwa2017rok!$A41),'kat.A z 50'!$F$1:'kat.A z 50'!$F$900,0),1)</f>
        <v>491.42</v>
      </c>
    </row>
    <row r="42" spans="1:7" ht="15.75">
      <c r="A42" s="182">
        <f t="shared" si="0"/>
        <v>38</v>
      </c>
      <c r="B42" s="35" t="s">
        <v>58</v>
      </c>
      <c r="C42" s="183" t="str">
        <f>INDEX('kat.A z 50'!$B$1:'kat.A z 50'!$B$900,MATCH(SMALL('kat.A z 50'!$F$4:$F$201,Mistrzostwa2017rok!A42),'kat.A z 50'!$F$1:'kat.A z 50'!$F$900,0),1)</f>
        <v>Parulski Wiesław </v>
      </c>
      <c r="D42" s="87" t="str">
        <f>INDEX('kat.A z 50'!$C$1:'kat.A z 50'!$C$900,MATCH(SMALL('kat.A z 50'!$F$4:$F$201,Mistrzostwa2017rok!A42),'kat.A z 50'!$F$1:'kat.A z 50'!$F$900,0),1)</f>
        <v>Gdańsk</v>
      </c>
      <c r="E42" s="87" t="str">
        <f>INDEX('kat.A z 50'!$D$1:'kat.A z 50'!$D$900,MATCH(SMALL('kat.A z 50'!$F$4:$F$201,Mistrzostwa2017rok!A42),'kat.A z 50'!$F$1:'kat.A z 50'!$F$900,0),1)</f>
        <v>Gdańsk Wrzeszcz </v>
      </c>
      <c r="F42" s="87">
        <f>INDEX('kat.A z 50'!$E$1:'kat.A z 50'!$E$900,MATCH(SMALL('kat.A z 50'!$F$4:$F$201,Mistrzostwa2017rok!$A42),'kat.A z 50'!$F$1:'kat.A z 50'!$F$900,0),1)</f>
        <v>20</v>
      </c>
      <c r="G42" s="185">
        <f>INDEX('kat.A z 50'!$F$1:'kat.A z 50'!$F$900,MATCH(SMALL('kat.A z 50'!$F$4:$F$201,Mistrzostwa2017rok!$A42),'kat.A z 50'!$F$1:'kat.A z 50'!$F$900,0),1)</f>
        <v>498.94</v>
      </c>
    </row>
    <row r="43" spans="1:7" ht="15.75">
      <c r="A43" s="182">
        <f t="shared" si="0"/>
        <v>39</v>
      </c>
      <c r="B43" s="35" t="s">
        <v>59</v>
      </c>
      <c r="C43" s="183" t="str">
        <f>INDEX('kat.A z 50'!$B$1:'kat.A z 50'!$B$900,MATCH(SMALL('kat.A z 50'!$F$4:$F$201,Mistrzostwa2017rok!A43),'kat.A z 50'!$F$1:'kat.A z 50'!$F$900,0),1)</f>
        <v>Papathanasiou Dimitrios</v>
      </c>
      <c r="D43" s="87" t="str">
        <f>INDEX('kat.A z 50'!$C$1:'kat.A z 50'!$C$900,MATCH(SMALL('kat.A z 50'!$F$4:$F$201,Mistrzostwa2017rok!A43),'kat.A z 50'!$F$1:'kat.A z 50'!$F$900,0),1)</f>
        <v>Szczecin</v>
      </c>
      <c r="E43" s="87" t="str">
        <f>INDEX('kat.A z 50'!$D$1:'kat.A z 50'!$D$900,MATCH(SMALL('kat.A z 50'!$F$4:$F$201,Mistrzostwa2017rok!A43),'kat.A z 50'!$F$1:'kat.A z 50'!$F$900,0),1)</f>
        <v>Szczecin</v>
      </c>
      <c r="F43" s="87">
        <f>INDEX('kat.A z 50'!$E$1:'kat.A z 50'!$E$900,MATCH(SMALL('kat.A z 50'!$F$4:$F$201,Mistrzostwa2017rok!$A43),'kat.A z 50'!$F$1:'kat.A z 50'!$F$900,0),1)</f>
        <v>20</v>
      </c>
      <c r="G43" s="185">
        <f>INDEX('kat.A z 50'!$F$1:'kat.A z 50'!$F$900,MATCH(SMALL('kat.A z 50'!$F$4:$F$201,Mistrzostwa2017rok!$A43),'kat.A z 50'!$F$1:'kat.A z 50'!$F$900,0),1)</f>
        <v>505.65</v>
      </c>
    </row>
    <row r="44" spans="1:7" ht="15.75">
      <c r="A44" s="182">
        <f t="shared" si="0"/>
        <v>40</v>
      </c>
      <c r="B44" s="35" t="s">
        <v>60</v>
      </c>
      <c r="C44" s="183" t="str">
        <f>INDEX('kat.A z 50'!$B$1:'kat.A z 50'!$B$900,MATCH(SMALL('kat.A z 50'!$F$4:$F$201,Mistrzostwa2017rok!A44),'kat.A z 50'!$F$1:'kat.A z 50'!$F$900,0),1)</f>
        <v>Filipkowski Mirosław </v>
      </c>
      <c r="D44" s="87" t="str">
        <f>INDEX('kat.A z 50'!$C$1:'kat.A z 50'!$C$900,MATCH(SMALL('kat.A z 50'!$F$4:$F$201,Mistrzostwa2017rok!A44),'kat.A z 50'!$F$1:'kat.A z 50'!$F$900,0),1)</f>
        <v>Gdańsk</v>
      </c>
      <c r="E44" s="87" t="str">
        <f>INDEX('kat.A z 50'!$D$1:'kat.A z 50'!$D$900,MATCH(SMALL('kat.A z 50'!$F$4:$F$201,Mistrzostwa2017rok!A44),'kat.A z 50'!$F$1:'kat.A z 50'!$F$900,0),1)</f>
        <v>Rumia </v>
      </c>
      <c r="F44" s="87">
        <f>INDEX('kat.A z 50'!$E$1:'kat.A z 50'!$E$900,MATCH(SMALL('kat.A z 50'!$F$4:$F$201,Mistrzostwa2017rok!$A44),'kat.A z 50'!$F$1:'kat.A z 50'!$F$900,0),1)</f>
        <v>20</v>
      </c>
      <c r="G44" s="185">
        <f>INDEX('kat.A z 50'!$F$1:'kat.A z 50'!$F$900,MATCH(SMALL('kat.A z 50'!$F$4:$F$201,Mistrzostwa2017rok!$A44),'kat.A z 50'!$F$1:'kat.A z 50'!$F$900,0),1)</f>
        <v>506.12</v>
      </c>
    </row>
    <row r="45" spans="1:7" ht="15.75">
      <c r="A45" s="182">
        <f t="shared" si="0"/>
        <v>41</v>
      </c>
      <c r="B45" s="35" t="s">
        <v>61</v>
      </c>
      <c r="C45" s="183" t="str">
        <f>INDEX('kat.A z 50'!$B$1:'kat.A z 50'!$B$900,MATCH(SMALL('kat.A z 50'!$F$4:$F$201,Mistrzostwa2017rok!A45),'kat.A z 50'!$F$1:'kat.A z 50'!$F$900,0),1)</f>
        <v>Grudziński Witold</v>
      </c>
      <c r="D45" s="87" t="str">
        <f>INDEX('kat.A z 50'!$C$1:'kat.A z 50'!$C$900,MATCH(SMALL('kat.A z 50'!$F$4:$F$201,Mistrzostwa2017rok!A45),'kat.A z 50'!$F$1:'kat.A z 50'!$F$900,0),1)</f>
        <v>Szczecin</v>
      </c>
      <c r="E45" s="87" t="str">
        <f>INDEX('kat.A z 50'!$D$1:'kat.A z 50'!$D$900,MATCH(SMALL('kat.A z 50'!$F$4:$F$201,Mistrzostwa2017rok!A45),'kat.A z 50'!$F$1:'kat.A z 50'!$F$900,0),1)</f>
        <v>Szczecin</v>
      </c>
      <c r="F45" s="87">
        <f>INDEX('kat.A z 50'!$E$1:'kat.A z 50'!$E$900,MATCH(SMALL('kat.A z 50'!$F$4:$F$201,Mistrzostwa2017rok!$A45),'kat.A z 50'!$F$1:'kat.A z 50'!$F$900,0),1)</f>
        <v>20</v>
      </c>
      <c r="G45" s="185">
        <f>INDEX('kat.A z 50'!$F$1:'kat.A z 50'!$F$900,MATCH(SMALL('kat.A z 50'!$F$4:$F$201,Mistrzostwa2017rok!$A45),'kat.A z 50'!$F$1:'kat.A z 50'!$F$900,0),1)</f>
        <v>516.7</v>
      </c>
    </row>
    <row r="46" spans="1:7" ht="15.75">
      <c r="A46" s="182">
        <f t="shared" si="0"/>
        <v>42</v>
      </c>
      <c r="B46" s="35" t="s">
        <v>62</v>
      </c>
      <c r="C46" s="183" t="str">
        <f>INDEX('kat.A z 50'!$B$1:'kat.A z 50'!$B$900,MATCH(SMALL('kat.A z 50'!$F$4:$F$201,Mistrzostwa2017rok!A46),'kat.A z 50'!$F$1:'kat.A z 50'!$F$900,0),1)</f>
        <v>Bissa Jacek </v>
      </c>
      <c r="D46" s="87" t="str">
        <f>INDEX('kat.A z 50'!$C$1:'kat.A z 50'!$C$900,MATCH(SMALL('kat.A z 50'!$F$4:$F$201,Mistrzostwa2017rok!A46),'kat.A z 50'!$F$1:'kat.A z 50'!$F$900,0),1)</f>
        <v>Gdańsk</v>
      </c>
      <c r="E46" s="87" t="str">
        <f>INDEX('kat.A z 50'!$D$1:'kat.A z 50'!$D$900,MATCH(SMALL('kat.A z 50'!$F$4:$F$201,Mistrzostwa2017rok!A46),'kat.A z 50'!$F$1:'kat.A z 50'!$F$900,0),1)</f>
        <v>Wejherowo </v>
      </c>
      <c r="F46" s="87">
        <f>INDEX('kat.A z 50'!$E$1:'kat.A z 50'!$E$900,MATCH(SMALL('kat.A z 50'!$F$4:$F$201,Mistrzostwa2017rok!$A46),'kat.A z 50'!$F$1:'kat.A z 50'!$F$900,0),1)</f>
        <v>20</v>
      </c>
      <c r="G46" s="185">
        <f>INDEX('kat.A z 50'!$F$1:'kat.A z 50'!$F$900,MATCH(SMALL('kat.A z 50'!$F$4:$F$201,Mistrzostwa2017rok!$A46),'kat.A z 50'!$F$1:'kat.A z 50'!$F$900,0),1)</f>
        <v>523.01</v>
      </c>
    </row>
    <row r="47" spans="1:7" ht="15.75">
      <c r="A47" s="182">
        <f t="shared" si="0"/>
        <v>43</v>
      </c>
      <c r="B47" s="35" t="s">
        <v>63</v>
      </c>
      <c r="C47" s="183" t="str">
        <f>INDEX('kat.A z 50'!$B$1:'kat.A z 50'!$B$900,MATCH(SMALL('kat.A z 50'!$F$4:$F$201,Mistrzostwa2017rok!A47),'kat.A z 50'!$F$1:'kat.A z 50'!$F$900,0),1)</f>
        <v>Mackiewicz   Jadwiga</v>
      </c>
      <c r="D47" s="87" t="str">
        <f>INDEX('kat.A z 50'!$C$1:'kat.A z 50'!$C$900,MATCH(SMALL('kat.A z 50'!$F$4:$F$201,Mistrzostwa2017rok!A47),'kat.A z 50'!$F$1:'kat.A z 50'!$F$900,0),1)</f>
        <v>Koszalin</v>
      </c>
      <c r="E47" s="87" t="str">
        <f>INDEX('kat.A z 50'!$D$1:'kat.A z 50'!$D$900,MATCH(SMALL('kat.A z 50'!$F$4:$F$201,Mistrzostwa2017rok!A47),'kat.A z 50'!$F$1:'kat.A z 50'!$F$900,0),1)</f>
        <v>Koszalin</v>
      </c>
      <c r="F47" s="87">
        <f>INDEX('kat.A z 50'!$E$1:'kat.A z 50'!$E$900,MATCH(SMALL('kat.A z 50'!$F$4:$F$201,Mistrzostwa2017rok!$A47),'kat.A z 50'!$F$1:'kat.A z 50'!$F$900,0),1)</f>
        <v>20</v>
      </c>
      <c r="G47" s="185">
        <f>INDEX('kat.A z 50'!$F$1:'kat.A z 50'!$F$900,MATCH(SMALL('kat.A z 50'!$F$4:$F$201,Mistrzostwa2017rok!$A47),'kat.A z 50'!$F$1:'kat.A z 50'!$F$900,0),1)</f>
        <v>543.08</v>
      </c>
    </row>
    <row r="48" spans="1:7" ht="15.75">
      <c r="A48" s="182">
        <f t="shared" si="0"/>
        <v>44</v>
      </c>
      <c r="B48" s="35" t="s">
        <v>64</v>
      </c>
      <c r="C48" s="183" t="str">
        <f>INDEX('kat.A z 50'!$B$1:'kat.A z 50'!$B$900,MATCH(SMALL('kat.A z 50'!$F$4:$F$201,Mistrzostwa2017rok!A48),'kat.A z 50'!$F$1:'kat.A z 50'!$F$900,0),1)</f>
        <v>Wróblewski Adam &amp; Agnieszka</v>
      </c>
      <c r="D48" s="87" t="str">
        <f>INDEX('kat.A z 50'!$C$1:'kat.A z 50'!$C$900,MATCH(SMALL('kat.A z 50'!$F$4:$F$201,Mistrzostwa2017rok!A48),'kat.A z 50'!$F$1:'kat.A z 50'!$F$900,0),1)</f>
        <v>Toruń</v>
      </c>
      <c r="E48" s="87" t="str">
        <f>INDEX('kat.A z 50'!$D$1:'kat.A z 50'!$D$900,MATCH(SMALL('kat.A z 50'!$F$4:$F$201,Mistrzostwa2017rok!A48),'kat.A z 50'!$F$1:'kat.A z 50'!$F$900,0),1)</f>
        <v>Świecie</v>
      </c>
      <c r="F48" s="87">
        <f>INDEX('kat.A z 50'!$E$1:'kat.A z 50'!$E$900,MATCH(SMALL('kat.A z 50'!$F$4:$F$201,Mistrzostwa2017rok!$A48),'kat.A z 50'!$F$1:'kat.A z 50'!$F$900,0),1)</f>
        <v>20</v>
      </c>
      <c r="G48" s="185">
        <f>INDEX('kat.A z 50'!$F$1:'kat.A z 50'!$F$900,MATCH(SMALL('kat.A z 50'!$F$4:$F$201,Mistrzostwa2017rok!$A48),'kat.A z 50'!$F$1:'kat.A z 50'!$F$900,0),1)</f>
        <v>543.98</v>
      </c>
    </row>
    <row r="49" spans="1:7" ht="15.75">
      <c r="A49" s="182">
        <f t="shared" si="0"/>
        <v>45</v>
      </c>
      <c r="B49" s="35" t="s">
        <v>65</v>
      </c>
      <c r="C49" s="183" t="str">
        <f>INDEX('kat.A z 50'!$B$1:'kat.A z 50'!$B$900,MATCH(SMALL('kat.A z 50'!$F$4:$F$201,Mistrzostwa2017rok!A49),'kat.A z 50'!$F$1:'kat.A z 50'!$F$900,0),1)</f>
        <v>Gielmuda Zbigniew i Syn</v>
      </c>
      <c r="D49" s="87" t="str">
        <f>INDEX('kat.A z 50'!$C$1:'kat.A z 50'!$C$900,MATCH(SMALL('kat.A z 50'!$F$4:$F$201,Mistrzostwa2017rok!A49),'kat.A z 50'!$F$1:'kat.A z 50'!$F$900,0),1)</f>
        <v>Szczecin</v>
      </c>
      <c r="E49" s="87" t="str">
        <f>INDEX('kat.A z 50'!$D$1:'kat.A z 50'!$D$900,MATCH(SMALL('kat.A z 50'!$F$4:$F$201,Mistrzostwa2017rok!A49),'kat.A z 50'!$F$1:'kat.A z 50'!$F$900,0),1)</f>
        <v>Stargard</v>
      </c>
      <c r="F49" s="87">
        <f>INDEX('kat.A z 50'!$E$1:'kat.A z 50'!$E$900,MATCH(SMALL('kat.A z 50'!$F$4:$F$201,Mistrzostwa2017rok!$A49),'kat.A z 50'!$F$1:'kat.A z 50'!$F$900,0),1)</f>
        <v>20</v>
      </c>
      <c r="G49" s="185">
        <f>INDEX('kat.A z 50'!$F$1:'kat.A z 50'!$F$900,MATCH(SMALL('kat.A z 50'!$F$4:$F$201,Mistrzostwa2017rok!$A49),'kat.A z 50'!$F$1:'kat.A z 50'!$F$900,0),1)</f>
        <v>546.76</v>
      </c>
    </row>
    <row r="50" spans="1:7" ht="15.75">
      <c r="A50" s="182">
        <f t="shared" si="0"/>
        <v>46</v>
      </c>
      <c r="B50" s="35" t="s">
        <v>66</v>
      </c>
      <c r="C50" s="183" t="str">
        <f>INDEX('kat.A z 50'!$B$1:'kat.A z 50'!$B$900,MATCH(SMALL('kat.A z 50'!$F$4:$F$201,Mistrzostwa2017rok!A50),'kat.A z 50'!$F$1:'kat.A z 50'!$F$900,0),1)</f>
        <v>Rogacki Jan </v>
      </c>
      <c r="D50" s="87" t="str">
        <f>INDEX('kat.A z 50'!$C$1:'kat.A z 50'!$C$900,MATCH(SMALL('kat.A z 50'!$F$4:$F$201,Mistrzostwa2017rok!A50),'kat.A z 50'!$F$1:'kat.A z 50'!$F$900,0),1)</f>
        <v>Gdańsk</v>
      </c>
      <c r="E50" s="87" t="str">
        <f>INDEX('kat.A z 50'!$D$1:'kat.A z 50'!$D$900,MATCH(SMALL('kat.A z 50'!$F$4:$F$201,Mistrzostwa2017rok!A50),'kat.A z 50'!$F$1:'kat.A z 50'!$F$900,0),1)</f>
        <v>Kościerzyna </v>
      </c>
      <c r="F50" s="87">
        <f>INDEX('kat.A z 50'!$E$1:'kat.A z 50'!$E$900,MATCH(SMALL('kat.A z 50'!$F$4:$F$201,Mistrzostwa2017rok!$A50),'kat.A z 50'!$F$1:'kat.A z 50'!$F$900,0),1)</f>
        <v>20</v>
      </c>
      <c r="G50" s="185">
        <f>INDEX('kat.A z 50'!$F$1:'kat.A z 50'!$F$900,MATCH(SMALL('kat.A z 50'!$F$4:$F$201,Mistrzostwa2017rok!$A50),'kat.A z 50'!$F$1:'kat.A z 50'!$F$900,0),1)</f>
        <v>553.27</v>
      </c>
    </row>
    <row r="51" spans="1:7" ht="15.75">
      <c r="A51" s="182">
        <f t="shared" si="0"/>
        <v>47</v>
      </c>
      <c r="B51" s="35" t="s">
        <v>67</v>
      </c>
      <c r="C51" s="183" t="str">
        <f>INDEX('kat.A z 50'!$B$1:'kat.A z 50'!$B$900,MATCH(SMALL('kat.A z 50'!$F$4:$F$201,Mistrzostwa2017rok!A51),'kat.A z 50'!$F$1:'kat.A z 50'!$F$900,0),1)</f>
        <v>Wojdyła Sebastian i Tesmer Karol </v>
      </c>
      <c r="D51" s="87" t="str">
        <f>INDEX('kat.A z 50'!$C$1:'kat.A z 50'!$C$900,MATCH(SMALL('kat.A z 50'!$F$4:$F$201,Mistrzostwa2017rok!A51),'kat.A z 50'!$F$1:'kat.A z 50'!$F$900,0),1)</f>
        <v>Gdańsk</v>
      </c>
      <c r="E51" s="87" t="str">
        <f>INDEX('kat.A z 50'!$D$1:'kat.A z 50'!$D$900,MATCH(SMALL('kat.A z 50'!$F$4:$F$201,Mistrzostwa2017rok!A51),'kat.A z 50'!$F$1:'kat.A z 50'!$F$900,0),1)</f>
        <v>Gdynia – Sopot </v>
      </c>
      <c r="F51" s="87">
        <f>INDEX('kat.A z 50'!$E$1:'kat.A z 50'!$E$900,MATCH(SMALL('kat.A z 50'!$F$4:$F$201,Mistrzostwa2017rok!$A51),'kat.A z 50'!$F$1:'kat.A z 50'!$F$900,0),1)</f>
        <v>20</v>
      </c>
      <c r="G51" s="185">
        <f>INDEX('kat.A z 50'!$F$1:'kat.A z 50'!$F$900,MATCH(SMALL('kat.A z 50'!$F$4:$F$201,Mistrzostwa2017rok!$A51),'kat.A z 50'!$F$1:'kat.A z 50'!$F$900,0),1)</f>
        <v>556.23</v>
      </c>
    </row>
    <row r="52" spans="1:7" ht="15.75">
      <c r="A52" s="182">
        <f t="shared" si="0"/>
        <v>48</v>
      </c>
      <c r="B52" s="35" t="s">
        <v>68</v>
      </c>
      <c r="C52" s="183" t="str">
        <f>INDEX('kat.A z 50'!$B$1:'kat.A z 50'!$B$900,MATCH(SMALL('kat.A z 50'!$F$4:$F$201,Mistrzostwa2017rok!A52),'kat.A z 50'!$F$1:'kat.A z 50'!$F$900,0),1)</f>
        <v>Chadacz   -  Joskowski</v>
      </c>
      <c r="D52" s="87" t="str">
        <f>INDEX('kat.A z 50'!$C$1:'kat.A z 50'!$C$900,MATCH(SMALL('kat.A z 50'!$F$4:$F$201,Mistrzostwa2017rok!A52),'kat.A z 50'!$F$1:'kat.A z 50'!$F$900,0),1)</f>
        <v>Koszalin</v>
      </c>
      <c r="E52" s="87" t="str">
        <f>INDEX('kat.A z 50'!$D$1:'kat.A z 50'!$D$900,MATCH(SMALL('kat.A z 50'!$F$4:$F$201,Mistrzostwa2017rok!A52),'kat.A z 50'!$F$1:'kat.A z 50'!$F$900,0),1)</f>
        <v>Koszalin</v>
      </c>
      <c r="F52" s="87">
        <f>INDEX('kat.A z 50'!$E$1:'kat.A z 50'!$E$900,MATCH(SMALL('kat.A z 50'!$F$4:$F$201,Mistrzostwa2017rok!$A52),'kat.A z 50'!$F$1:'kat.A z 50'!$F$900,0),1)</f>
        <v>20</v>
      </c>
      <c r="G52" s="185">
        <f>INDEX('kat.A z 50'!$F$1:'kat.A z 50'!$F$900,MATCH(SMALL('kat.A z 50'!$F$4:$F$201,Mistrzostwa2017rok!$A52),'kat.A z 50'!$F$1:'kat.A z 50'!$F$900,0),1)</f>
        <v>572.58</v>
      </c>
    </row>
    <row r="53" spans="1:7" ht="15.75">
      <c r="A53" s="182">
        <f t="shared" si="0"/>
        <v>49</v>
      </c>
      <c r="B53" s="35" t="s">
        <v>69</v>
      </c>
      <c r="C53" s="183" t="str">
        <f>INDEX('kat.A z 50'!$B$1:'kat.A z 50'!$B$900,MATCH(SMALL('kat.A z 50'!$F$4:$F$201,Mistrzostwa2017rok!A53),'kat.A z 50'!$F$1:'kat.A z 50'!$F$900,0),1)</f>
        <v>Cerski Mariusz</v>
      </c>
      <c r="D53" s="87" t="str">
        <f>INDEX('kat.A z 50'!$C$1:'kat.A z 50'!$C$900,MATCH(SMALL('kat.A z 50'!$F$4:$F$201,Mistrzostwa2017rok!A53),'kat.A z 50'!$F$1:'kat.A z 50'!$F$900,0),1)</f>
        <v>Toruń</v>
      </c>
      <c r="E53" s="87" t="str">
        <f>INDEX('kat.A z 50'!$D$1:'kat.A z 50'!$D$900,MATCH(SMALL('kat.A z 50'!$F$4:$F$201,Mistrzostwa2017rok!A53),'kat.A z 50'!$F$1:'kat.A z 50'!$F$900,0),1)</f>
        <v>Grudziądz</v>
      </c>
      <c r="F53" s="87">
        <f>INDEX('kat.A z 50'!$E$1:'kat.A z 50'!$E$900,MATCH(SMALL('kat.A z 50'!$F$4:$F$201,Mistrzostwa2017rok!$A53),'kat.A z 50'!$F$1:'kat.A z 50'!$F$900,0),1)</f>
        <v>20</v>
      </c>
      <c r="G53" s="185">
        <f>INDEX('kat.A z 50'!$F$1:'kat.A z 50'!$F$900,MATCH(SMALL('kat.A z 50'!$F$4:$F$201,Mistrzostwa2017rok!$A53),'kat.A z 50'!$F$1:'kat.A z 50'!$F$900,0),1)</f>
        <v>591.23</v>
      </c>
    </row>
    <row r="54" spans="1:7" ht="15.75">
      <c r="A54" s="182">
        <f t="shared" si="0"/>
        <v>50</v>
      </c>
      <c r="B54" s="35" t="s">
        <v>70</v>
      </c>
      <c r="C54" s="183" t="str">
        <f>INDEX('kat.A z 50'!$B$1:'kat.A z 50'!$B$900,MATCH(SMALL('kat.A z 50'!$F$4:$F$201,Mistrzostwa2017rok!A54),'kat.A z 50'!$F$1:'kat.A z 50'!$F$900,0),1)</f>
        <v>Hałat Cezary</v>
      </c>
      <c r="D54" s="87" t="str">
        <f>INDEX('kat.A z 50'!$C$1:'kat.A z 50'!$C$900,MATCH(SMALL('kat.A z 50'!$F$4:$F$201,Mistrzostwa2017rok!A54),'kat.A z 50'!$F$1:'kat.A z 50'!$F$900,0),1)</f>
        <v>Toruń</v>
      </c>
      <c r="E54" s="87" t="str">
        <f>INDEX('kat.A z 50'!$D$1:'kat.A z 50'!$D$900,MATCH(SMALL('kat.A z 50'!$F$4:$F$201,Mistrzostwa2017rok!A54),'kat.A z 50'!$F$1:'kat.A z 50'!$F$900,0),1)</f>
        <v>Chełmża</v>
      </c>
      <c r="F54" s="87">
        <f>INDEX('kat.A z 50'!$E$1:'kat.A z 50'!$E$900,MATCH(SMALL('kat.A z 50'!$F$4:$F$201,Mistrzostwa2017rok!$A54),'kat.A z 50'!$F$1:'kat.A z 50'!$F$900,0),1)</f>
        <v>20</v>
      </c>
      <c r="G54" s="185">
        <f>INDEX('kat.A z 50'!$F$1:'kat.A z 50'!$F$900,MATCH(SMALL('kat.A z 50'!$F$4:$F$201,Mistrzostwa2017rok!$A54),'kat.A z 50'!$F$1:'kat.A z 50'!$F$900,0),1)</f>
        <v>592.3</v>
      </c>
    </row>
    <row r="55" spans="1:7" ht="15.75">
      <c r="A55" s="182">
        <f t="shared" si="0"/>
        <v>51</v>
      </c>
      <c r="B55" s="35" t="s">
        <v>71</v>
      </c>
      <c r="C55" s="183" t="str">
        <f>INDEX('kat.A z 50'!$B$1:'kat.A z 50'!$B$900,MATCH(SMALL('kat.A z 50'!$F$4:$F$201,Mistrzostwa2017rok!A55),'kat.A z 50'!$F$1:'kat.A z 50'!$F$900,0),1)</f>
        <v>Zawal Piotr i Sławomir </v>
      </c>
      <c r="D55" s="87" t="str">
        <f>INDEX('kat.A z 50'!$C$1:'kat.A z 50'!$C$900,MATCH(SMALL('kat.A z 50'!$F$4:$F$201,Mistrzostwa2017rok!A55),'kat.A z 50'!$F$1:'kat.A z 50'!$F$900,0),1)</f>
        <v>Gdańsk</v>
      </c>
      <c r="E55" s="87" t="str">
        <f>INDEX('kat.A z 50'!$D$1:'kat.A z 50'!$D$900,MATCH(SMALL('kat.A z 50'!$F$4:$F$201,Mistrzostwa2017rok!A55),'kat.A z 50'!$F$1:'kat.A z 50'!$F$900,0),1)</f>
        <v>Kartuzy-Żukowo </v>
      </c>
      <c r="F55" s="87">
        <f>INDEX('kat.A z 50'!$E$1:'kat.A z 50'!$E$900,MATCH(SMALL('kat.A z 50'!$F$4:$F$201,Mistrzostwa2017rok!$A55),'kat.A z 50'!$F$1:'kat.A z 50'!$F$900,0),1)</f>
        <v>20</v>
      </c>
      <c r="G55" s="185">
        <f>INDEX('kat.A z 50'!$F$1:'kat.A z 50'!$F$900,MATCH(SMALL('kat.A z 50'!$F$4:$F$201,Mistrzostwa2017rok!$A55),'kat.A z 50'!$F$1:'kat.A z 50'!$F$900,0),1)</f>
        <v>597.3</v>
      </c>
    </row>
    <row r="56" spans="1:7" ht="15.75">
      <c r="A56" s="182">
        <f t="shared" si="0"/>
        <v>52</v>
      </c>
      <c r="B56" s="35" t="s">
        <v>72</v>
      </c>
      <c r="C56" s="183" t="str">
        <f>INDEX('kat.A z 50'!$B$1:'kat.A z 50'!$B$900,MATCH(SMALL('kat.A z 50'!$F$4:$F$201,Mistrzostwa2017rok!A56),'kat.A z 50'!$F$1:'kat.A z 50'!$F$900,0),1)</f>
        <v>Pater    Piotr</v>
      </c>
      <c r="D56" s="87" t="str">
        <f>INDEX('kat.A z 50'!$C$1:'kat.A z 50'!$C$900,MATCH(SMALL('kat.A z 50'!$F$4:$F$201,Mistrzostwa2017rok!A56),'kat.A z 50'!$F$1:'kat.A z 50'!$F$900,0),1)</f>
        <v>Koszalin</v>
      </c>
      <c r="E56" s="87" t="str">
        <f>INDEX('kat.A z 50'!$D$1:'kat.A z 50'!$D$900,MATCH(SMALL('kat.A z 50'!$F$4:$F$201,Mistrzostwa2017rok!A56),'kat.A z 50'!$F$1:'kat.A z 50'!$F$900,0),1)</f>
        <v>Białogard</v>
      </c>
      <c r="F56" s="87">
        <f>INDEX('kat.A z 50'!$E$1:'kat.A z 50'!$E$900,MATCH(SMALL('kat.A z 50'!$F$4:$F$201,Mistrzostwa2017rok!$A56),'kat.A z 50'!$F$1:'kat.A z 50'!$F$900,0),1)</f>
        <v>20</v>
      </c>
      <c r="G56" s="185">
        <f>INDEX('kat.A z 50'!$F$1:'kat.A z 50'!$F$900,MATCH(SMALL('kat.A z 50'!$F$4:$F$201,Mistrzostwa2017rok!$A56),'kat.A z 50'!$F$1:'kat.A z 50'!$F$900,0),1)</f>
        <v>604.41</v>
      </c>
    </row>
    <row r="57" spans="1:7" ht="15.75">
      <c r="A57" s="182">
        <f t="shared" si="0"/>
        <v>53</v>
      </c>
      <c r="B57" s="35" t="s">
        <v>73</v>
      </c>
      <c r="C57" s="183" t="str">
        <f>INDEX('kat.A z 50'!$B$1:'kat.A z 50'!$B$900,MATCH(SMALL('kat.A z 50'!$F$4:$F$201,Mistrzostwa2017rok!A57),'kat.A z 50'!$F$1:'kat.A z 50'!$F$900,0),1)</f>
        <v>DRYGAŁA HENRYK i GRZEGORZ</v>
      </c>
      <c r="D57" s="87" t="str">
        <f>INDEX('kat.A z 50'!$C$1:'kat.A z 50'!$C$900,MATCH(SMALL('kat.A z 50'!$F$4:$F$201,Mistrzostwa2017rok!A57),'kat.A z 50'!$F$1:'kat.A z 50'!$F$900,0),1)</f>
        <v>Szczecin</v>
      </c>
      <c r="E57" s="87" t="str">
        <f>INDEX('kat.A z 50'!$D$1:'kat.A z 50'!$D$900,MATCH(SMALL('kat.A z 50'!$F$4:$F$201,Mistrzostwa2017rok!A57),'kat.A z 50'!$F$1:'kat.A z 50'!$F$900,0),1)</f>
        <v>MIĘDZYZDROJE</v>
      </c>
      <c r="F57" s="87">
        <f>INDEX('kat.A z 50'!$E$1:'kat.A z 50'!$E$900,MATCH(SMALL('kat.A z 50'!$F$4:$F$201,Mistrzostwa2017rok!$A57),'kat.A z 50'!$F$1:'kat.A z 50'!$F$900,0),1)</f>
        <v>20</v>
      </c>
      <c r="G57" s="185">
        <f>INDEX('kat.A z 50'!$F$1:'kat.A z 50'!$F$900,MATCH(SMALL('kat.A z 50'!$F$4:$F$201,Mistrzostwa2017rok!$A57),'kat.A z 50'!$F$1:'kat.A z 50'!$F$900,0),1)</f>
        <v>610.53</v>
      </c>
    </row>
    <row r="58" spans="1:7" ht="15.75">
      <c r="A58" s="182">
        <f t="shared" si="0"/>
        <v>54</v>
      </c>
      <c r="B58" s="35" t="s">
        <v>74</v>
      </c>
      <c r="C58" s="183" t="str">
        <f>INDEX('kat.A z 50'!$B$1:'kat.A z 50'!$B$900,MATCH(SMALL('kat.A z 50'!$F$4:$F$201,Mistrzostwa2017rok!A58),'kat.A z 50'!$F$1:'kat.A z 50'!$F$900,0),1)</f>
        <v>Żmijewscy Tomasz i Robert </v>
      </c>
      <c r="D58" s="87" t="str">
        <f>INDEX('kat.A z 50'!$C$1:'kat.A z 50'!$C$900,MATCH(SMALL('kat.A z 50'!$F$4:$F$201,Mistrzostwa2017rok!A58),'kat.A z 50'!$F$1:'kat.A z 50'!$F$900,0),1)</f>
        <v>Gdańsk</v>
      </c>
      <c r="E58" s="87" t="str">
        <f>INDEX('kat.A z 50'!$D$1:'kat.A z 50'!$D$900,MATCH(SMALL('kat.A z 50'!$F$4:$F$201,Mistrzostwa2017rok!A58),'kat.A z 50'!$F$1:'kat.A z 50'!$F$900,0),1)</f>
        <v>Gdańsk </v>
      </c>
      <c r="F58" s="87">
        <f>INDEX('kat.A z 50'!$E$1:'kat.A z 50'!$E$900,MATCH(SMALL('kat.A z 50'!$F$4:$F$201,Mistrzostwa2017rok!$A58),'kat.A z 50'!$F$1:'kat.A z 50'!$F$900,0),1)</f>
        <v>20</v>
      </c>
      <c r="G58" s="185">
        <f>INDEX('kat.A z 50'!$F$1:'kat.A z 50'!$F$900,MATCH(SMALL('kat.A z 50'!$F$4:$F$201,Mistrzostwa2017rok!$A58),'kat.A z 50'!$F$1:'kat.A z 50'!$F$900,0),1)</f>
        <v>614.6</v>
      </c>
    </row>
    <row r="59" spans="1:7" ht="15.75">
      <c r="A59" s="182">
        <f t="shared" si="0"/>
        <v>55</v>
      </c>
      <c r="B59" s="35" t="s">
        <v>75</v>
      </c>
      <c r="C59" s="183" t="str">
        <f>INDEX('kat.A z 50'!$B$1:'kat.A z 50'!$B$900,MATCH(SMALL('kat.A z 50'!$F$4:$F$201,Mistrzostwa2017rok!A59),'kat.A z 50'!$F$1:'kat.A z 50'!$F$900,0),1)</f>
        <v>STACIWA Zygmunt</v>
      </c>
      <c r="D59" s="87" t="str">
        <f>INDEX('kat.A z 50'!$C$1:'kat.A z 50'!$C$900,MATCH(SMALL('kat.A z 50'!$F$4:$F$201,Mistrzostwa2017rok!A59),'kat.A z 50'!$F$1:'kat.A z 50'!$F$900,0),1)</f>
        <v>Pomorza Środkowego</v>
      </c>
      <c r="E59" s="87" t="str">
        <f>INDEX('kat.A z 50'!$D$1:'kat.A z 50'!$D$900,MATCH(SMALL('kat.A z 50'!$F$4:$F$201,Mistrzostwa2017rok!A59),'kat.A z 50'!$F$1:'kat.A z 50'!$F$900,0),1)</f>
        <v>Szczecinek-Czarne</v>
      </c>
      <c r="F59" s="87">
        <f>INDEX('kat.A z 50'!$E$1:'kat.A z 50'!$E$900,MATCH(SMALL('kat.A z 50'!$F$4:$F$201,Mistrzostwa2017rok!$A59),'kat.A z 50'!$F$1:'kat.A z 50'!$F$900,0),1)</f>
        <v>20</v>
      </c>
      <c r="G59" s="185">
        <f>INDEX('kat.A z 50'!$F$1:'kat.A z 50'!$F$900,MATCH(SMALL('kat.A z 50'!$F$4:$F$201,Mistrzostwa2017rok!$A59),'kat.A z 50'!$F$1:'kat.A z 50'!$F$900,0),1)</f>
        <v>615.56</v>
      </c>
    </row>
    <row r="60" spans="1:7" ht="15.75">
      <c r="A60" s="182">
        <f t="shared" si="0"/>
        <v>56</v>
      </c>
      <c r="B60" s="35" t="s">
        <v>76</v>
      </c>
      <c r="C60" s="183" t="str">
        <f>INDEX('kat.A z 50'!$B$1:'kat.A z 50'!$B$900,MATCH(SMALL('kat.A z 50'!$F$4:$F$201,Mistrzostwa2017rok!A60),'kat.A z 50'!$F$1:'kat.A z 50'!$F$900,0),1)</f>
        <v>Pienczke Gabriela i Mieczysław </v>
      </c>
      <c r="D60" s="87" t="str">
        <f>INDEX('kat.A z 50'!$C$1:'kat.A z 50'!$C$900,MATCH(SMALL('kat.A z 50'!$F$4:$F$201,Mistrzostwa2017rok!A60),'kat.A z 50'!$F$1:'kat.A z 50'!$F$900,0),1)</f>
        <v>Gdańsk</v>
      </c>
      <c r="E60" s="87" t="str">
        <f>INDEX('kat.A z 50'!$D$1:'kat.A z 50'!$D$900,MATCH(SMALL('kat.A z 50'!$F$4:$F$201,Mistrzostwa2017rok!A60),'kat.A z 50'!$F$1:'kat.A z 50'!$F$900,0),1)</f>
        <v>Rumia </v>
      </c>
      <c r="F60" s="87">
        <f>INDEX('kat.A z 50'!$E$1:'kat.A z 50'!$E$900,MATCH(SMALL('kat.A z 50'!$F$4:$F$201,Mistrzostwa2017rok!$A60),'kat.A z 50'!$F$1:'kat.A z 50'!$F$900,0),1)</f>
        <v>20</v>
      </c>
      <c r="G60" s="185">
        <f>INDEX('kat.A z 50'!$F$1:'kat.A z 50'!$F$900,MATCH(SMALL('kat.A z 50'!$F$4:$F$201,Mistrzostwa2017rok!$A60),'kat.A z 50'!$F$1:'kat.A z 50'!$F$900,0),1)</f>
        <v>616.25</v>
      </c>
    </row>
    <row r="61" spans="2:7" ht="15.75">
      <c r="B61" s="176"/>
      <c r="C61" s="177"/>
      <c r="D61" s="178"/>
      <c r="E61" s="179"/>
      <c r="F61" s="180"/>
      <c r="G61" s="181"/>
    </row>
    <row r="62" spans="2:7" ht="12.75" customHeight="1">
      <c r="B62" s="550" t="s">
        <v>78</v>
      </c>
      <c r="C62" s="550"/>
      <c r="D62" s="550"/>
      <c r="E62" s="550"/>
      <c r="F62" s="550"/>
      <c r="G62" s="550"/>
    </row>
    <row r="63" spans="2:7" ht="12.75" customHeight="1">
      <c r="B63" s="551"/>
      <c r="C63" s="551"/>
      <c r="D63" s="551"/>
      <c r="E63" s="551"/>
      <c r="F63" s="551"/>
      <c r="G63" s="551"/>
    </row>
    <row r="64" spans="1:7" ht="15.75">
      <c r="A64" s="182">
        <v>0</v>
      </c>
      <c r="B64" s="150" t="s">
        <v>1</v>
      </c>
      <c r="C64" s="155" t="s">
        <v>18</v>
      </c>
      <c r="D64" s="150" t="s">
        <v>19</v>
      </c>
      <c r="E64" s="152" t="s">
        <v>3</v>
      </c>
      <c r="F64" s="152" t="s">
        <v>7</v>
      </c>
      <c r="G64" s="154" t="s">
        <v>20</v>
      </c>
    </row>
    <row r="65" spans="1:8" ht="15.75">
      <c r="A65" s="182">
        <f>A64+1</f>
        <v>1</v>
      </c>
      <c r="B65" s="33" t="s">
        <v>21</v>
      </c>
      <c r="C65" s="156" t="str">
        <f>INDEX('kat.A z całości'!$B$1:'kat.A z całości'!$B$900,MATCH(SMALL('kat.A z całości'!$F$4:$F$201,Mistrzostwa2017rok!A65),'kat.A z całości'!$F$1:'kat.A z całości'!$F$900,0),1)</f>
        <v>Rumiński Tomasz</v>
      </c>
      <c r="D65" s="157" t="str">
        <f>INDEX('kat.A z całości'!$C$1:'kat.A z całości'!$C$900,MATCH(SMALL('kat.A z całości'!$F$4:$F$201,Mistrzostwa2017rok!$A$5),'kat.A z całości'!$F$1:'kat.A z całości'!$F$900,0),1)</f>
        <v>Toruń</v>
      </c>
      <c r="E65" s="158" t="str">
        <f>INDEX('kat.A z całości'!$D$1:'kat.A z całości'!$D$900,MATCH(SMALL('kat.A z całości'!$F$4:$F$201,Mistrzostwa2017rok!A65),'kat.A z całości'!$F$1:'kat.A z całości'!$F$900,0),1)</f>
        <v>Toruń</v>
      </c>
      <c r="F65" s="158">
        <f>INDEX('kat.A z całości'!$E$1:'kat.A z całości'!$E$900,MATCH(SMALL('kat.A z całości'!$F$4:$F$201,Mistrzostwa2017rok!$A65),'kat.A z całości'!$F$1:'kat.A z całości'!$F$900,0),1)</f>
        <v>20</v>
      </c>
      <c r="G65" s="159">
        <f>INDEX('kat.A z całości'!$F$1:'kat.A z całości'!$F$900,MATCH(SMALL('kat.A z całości'!$F$4:$F$201,Mistrzostwa2017rok!$A65),'kat.A z całości'!$F$1:'kat.A z całości'!$F$900,0),1)</f>
        <v>91.27</v>
      </c>
      <c r="H65" s="160"/>
    </row>
    <row r="66" spans="1:8" ht="15.75">
      <c r="A66" s="182">
        <f>A65+1</f>
        <v>2</v>
      </c>
      <c r="B66" s="33" t="s">
        <v>22</v>
      </c>
      <c r="C66" s="156" t="str">
        <f>INDEX('kat.A z całości'!$B$1:'kat.A z całości'!$B$900,MATCH(SMALL('kat.A z całości'!$F$4:$F$201,Mistrzostwa2017rok!A66),'kat.A z całości'!$F$1:'kat.A z całości'!$F$900,0),1)</f>
        <v>Wotzka Jolanta </v>
      </c>
      <c r="D66" s="157" t="str">
        <f>INDEX('kat.A z całości'!$C$1:'kat.A z całości'!$C$900,MATCH(SMALL('kat.A z całości'!$F$4:$F$201,Mistrzostwa2017rok!A66),'kat.A z całości'!$F$1:'kat.A z całości'!$F$900,0),1)</f>
        <v>Gdańsk</v>
      </c>
      <c r="E66" s="158" t="str">
        <f>INDEX('kat.A z całości'!$D$1:'kat.A z całości'!$D$900,MATCH(SMALL('kat.A z całości'!$F$4:$F$201,Mistrzostwa2017rok!A66),'kat.A z całości'!$F$1:'kat.A z całości'!$F$900,0),1)</f>
        <v>Malbork </v>
      </c>
      <c r="F66" s="158">
        <f>INDEX('kat.A z całości'!$E$1:'kat.A z całości'!$E$900,MATCH(SMALL('kat.A z całości'!$F$4:$F$201,Mistrzostwa2017rok!$A66),'kat.A z całości'!$F$1:'kat.A z całości'!$F$900,0),1)</f>
        <v>20</v>
      </c>
      <c r="G66" s="159">
        <f>INDEX('kat.A z całości'!$F$1:'kat.A z całości'!$F$900,MATCH(SMALL('kat.A z całości'!$F$4:$F$201,Mistrzostwa2017rok!$A66),'kat.A z całości'!$F$1:'kat.A z całości'!$F$900,0),1)</f>
        <v>94.62</v>
      </c>
      <c r="H66" s="160"/>
    </row>
    <row r="67" spans="1:8" ht="15.75">
      <c r="A67" s="182">
        <f aca="true" t="shared" si="1" ref="A67:A120">A66+1</f>
        <v>3</v>
      </c>
      <c r="B67" s="33" t="s">
        <v>23</v>
      </c>
      <c r="C67" s="156" t="str">
        <f>INDEX('kat.A z całości'!$B$1:'kat.A z całości'!$B$900,MATCH(SMALL('kat.A z całości'!$F$4:$F$201,Mistrzostwa2017rok!A67),'kat.A z całości'!$F$1:'kat.A z całości'!$F$900,0),1)</f>
        <v>WEGNER  Edmund</v>
      </c>
      <c r="D67" s="157" t="str">
        <f>INDEX('kat.A z całości'!$C$1:'kat.A z całości'!$C$900,MATCH(SMALL('kat.A z całości'!$F$4:$F$201,Mistrzostwa2017rok!A67),'kat.A z całości'!$F$1:'kat.A z całości'!$F$900,0),1)</f>
        <v>Bydgoszcz</v>
      </c>
      <c r="E67" s="158" t="str">
        <f>INDEX('kat.A z całości'!$D$1:'kat.A z całości'!$D$900,MATCH(SMALL('kat.A z całości'!$F$4:$F$201,Mistrzostwa2017rok!A67),'kat.A z całości'!$F$1:'kat.A z całości'!$F$900,0),1)</f>
        <v>Inowrocław</v>
      </c>
      <c r="F67" s="158">
        <f>INDEX('kat.A z całości'!$E$1:'kat.A z całości'!$E$900,MATCH(SMALL('kat.A z całości'!$F$4:$F$201,Mistrzostwa2017rok!$A67),'kat.A z całości'!$F$1:'kat.A z całości'!$F$900,0),1)</f>
        <v>20</v>
      </c>
      <c r="G67" s="159">
        <f>INDEX('kat.A z całości'!$F$1:'kat.A z całości'!$F$900,MATCH(SMALL('kat.A z całości'!$F$4:$F$201,Mistrzostwa2017rok!$A67),'kat.A z całości'!$F$1:'kat.A z całości'!$F$900,0),1)</f>
        <v>100.62</v>
      </c>
      <c r="H67" s="160"/>
    </row>
    <row r="68" spans="1:8" ht="15.75">
      <c r="A68" s="182">
        <f t="shared" si="1"/>
        <v>4</v>
      </c>
      <c r="B68" s="35" t="s">
        <v>24</v>
      </c>
      <c r="C68" s="161" t="str">
        <f>INDEX('kat.A z całości'!$B$1:'kat.A z całości'!$B$900,MATCH(SMALL('kat.A z całości'!$F$4:$F$201,Mistrzostwa2017rok!A68),'kat.A z całości'!$F$1:'kat.A z całości'!$F$900,0),1)</f>
        <v>Wieczorek Marian </v>
      </c>
      <c r="D68" s="71" t="str">
        <f>INDEX('kat.A z całości'!$C$1:'kat.A z całości'!$C$900,MATCH(SMALL('kat.A z całości'!$F$4:$F$201,Mistrzostwa2017rok!A68),'kat.A z całości'!$F$1:'kat.A z całości'!$F$900,0),1)</f>
        <v>Gdańsk</v>
      </c>
      <c r="E68" s="52" t="str">
        <f>INDEX('kat.A z całości'!$D$1:'kat.A z całości'!$D$900,MATCH(SMALL('kat.A z całości'!$F$4:$F$201,Mistrzostwa2017rok!A68),'kat.A z całości'!$F$1:'kat.A z całości'!$F$900,0),1)</f>
        <v>Rumia </v>
      </c>
      <c r="F68" s="52">
        <f>INDEX('kat.A z całości'!$E$1:'kat.A z całości'!$E$900,MATCH(SMALL('kat.A z całości'!$F$4:$F$201,Mistrzostwa2017rok!$A68),'kat.A z całości'!$F$1:'kat.A z całości'!$F$900,0),1)</f>
        <v>20</v>
      </c>
      <c r="G68" s="19">
        <f>INDEX('kat.A z całości'!$F$1:'kat.A z całości'!$F$900,MATCH(SMALL('kat.A z całości'!$F$4:$F$201,Mistrzostwa2017rok!$A68),'kat.A z całości'!$F$1:'kat.A z całości'!$F$900,0),1)</f>
        <v>172.2</v>
      </c>
      <c r="H68" s="160"/>
    </row>
    <row r="69" spans="1:8" ht="15.75">
      <c r="A69" s="182">
        <f t="shared" si="1"/>
        <v>5</v>
      </c>
      <c r="B69" s="35" t="s">
        <v>25</v>
      </c>
      <c r="C69" s="161" t="str">
        <f>INDEX('kat.A z całości'!$B$1:'kat.A z całości'!$B$900,MATCH(SMALL('kat.A z całości'!$F$4:$F$201,Mistrzostwa2017rok!A69),'kat.A z całości'!$F$1:'kat.A z całości'!$F$900,0),1)</f>
        <v>Wąsaty-Korneluk-Szpak</v>
      </c>
      <c r="D69" s="71" t="str">
        <f>INDEX('kat.A z całości'!$C$1:'kat.A z całości'!$C$900,MATCH(SMALL('kat.A z całości'!$F$4:$F$201,Mistrzostwa2017rok!A69),'kat.A z całości'!$F$1:'kat.A z całości'!$F$900,0),1)</f>
        <v>Szczecin</v>
      </c>
      <c r="E69" s="52" t="str">
        <f>INDEX('kat.A z całości'!$D$1:'kat.A z całości'!$D$900,MATCH(SMALL('kat.A z całości'!$F$4:$F$201,Mistrzostwa2017rok!A69),'kat.A z całości'!$F$1:'kat.A z całości'!$F$900,0),1)</f>
        <v>Stargard</v>
      </c>
      <c r="F69" s="52">
        <f>INDEX('kat.A z całości'!$E$1:'kat.A z całości'!$E$900,MATCH(SMALL('kat.A z całości'!$F$4:$F$201,Mistrzostwa2017rok!$A69),'kat.A z całości'!$F$1:'kat.A z całości'!$F$900,0),1)</f>
        <v>20</v>
      </c>
      <c r="G69" s="19">
        <f>INDEX('kat.A z całości'!$F$1:'kat.A z całości'!$F$900,MATCH(SMALL('kat.A z całości'!$F$4:$F$201,Mistrzostwa2017rok!$A69),'kat.A z całości'!$F$1:'kat.A z całości'!$F$900,0),1)</f>
        <v>177.99</v>
      </c>
      <c r="H69" s="160"/>
    </row>
    <row r="70" spans="1:8" ht="15.75">
      <c r="A70" s="182">
        <f t="shared" si="1"/>
        <v>6</v>
      </c>
      <c r="B70" s="35" t="s">
        <v>26</v>
      </c>
      <c r="C70" s="161" t="str">
        <f>INDEX('kat.A z całości'!$B$1:'kat.A z całości'!$B$900,MATCH(SMALL('kat.A z całości'!$F$4:$F$201,Mistrzostwa2017rok!A70),'kat.A z całości'!$F$1:'kat.A z całości'!$F$900,0),1)</f>
        <v>Wotzka Jarosław </v>
      </c>
      <c r="D70" s="71" t="str">
        <f>INDEX('kat.A z całości'!$C$1:'kat.A z całości'!$C$900,MATCH(SMALL('kat.A z całości'!$F$4:$F$201,Mistrzostwa2017rok!A70),'kat.A z całości'!$F$1:'kat.A z całości'!$F$900,0),1)</f>
        <v>Gdańsk</v>
      </c>
      <c r="E70" s="52" t="str">
        <f>INDEX('kat.A z całości'!$D$1:'kat.A z całości'!$D$900,MATCH(SMALL('kat.A z całości'!$F$4:$F$201,Mistrzostwa2017rok!A70),'kat.A z całości'!$F$1:'kat.A z całości'!$F$900,0),1)</f>
        <v>Malbork </v>
      </c>
      <c r="F70" s="52">
        <f>INDEX('kat.A z całości'!$E$1:'kat.A z całości'!$E$900,MATCH(SMALL('kat.A z całości'!$F$4:$F$201,Mistrzostwa2017rok!$A70),'kat.A z całości'!$F$1:'kat.A z całości'!$F$900,0),1)</f>
        <v>20</v>
      </c>
      <c r="G70" s="19">
        <f>INDEX('kat.A z całości'!$F$1:'kat.A z całości'!$F$900,MATCH(SMALL('kat.A z całości'!$F$4:$F$201,Mistrzostwa2017rok!$A70),'kat.A z całości'!$F$1:'kat.A z całości'!$F$900,0),1)</f>
        <v>199.67</v>
      </c>
      <c r="H70" s="160"/>
    </row>
    <row r="71" spans="1:8" ht="15.75">
      <c r="A71" s="182">
        <f t="shared" si="1"/>
        <v>7</v>
      </c>
      <c r="B71" s="35" t="s">
        <v>27</v>
      </c>
      <c r="C71" s="161" t="str">
        <f>INDEX('kat.A z całości'!$B$1:'kat.A z całości'!$B$900,MATCH(SMALL('kat.A z całości'!$F$4:$F$201,Mistrzostwa2017rok!A71),'kat.A z całości'!$F$1:'kat.A z całości'!$F$900,0),1)</f>
        <v>Szafran Marcin</v>
      </c>
      <c r="D71" s="71" t="str">
        <f>INDEX('kat.A z całości'!$C$1:'kat.A z całości'!$C$900,MATCH(SMALL('kat.A z całości'!$F$4:$F$201,Mistrzostwa2017rok!A71),'kat.A z całości'!$F$1:'kat.A z całości'!$F$900,0),1)</f>
        <v>Toruń</v>
      </c>
      <c r="E71" s="52" t="str">
        <f>INDEX('kat.A z całości'!$D$1:'kat.A z całości'!$D$900,MATCH(SMALL('kat.A z całości'!$F$4:$F$201,Mistrzostwa2017rok!A71),'kat.A z całości'!$F$1:'kat.A z całości'!$F$900,0),1)</f>
        <v>Świecie</v>
      </c>
      <c r="F71" s="52">
        <f>INDEX('kat.A z całości'!$E$1:'kat.A z całości'!$E$900,MATCH(SMALL('kat.A z całości'!$F$4:$F$201,Mistrzostwa2017rok!$A71),'kat.A z całości'!$F$1:'kat.A z całości'!$F$900,0),1)</f>
        <v>20</v>
      </c>
      <c r="G71" s="19">
        <f>INDEX('kat.A z całości'!$F$1:'kat.A z całości'!$F$900,MATCH(SMALL('kat.A z całości'!$F$4:$F$201,Mistrzostwa2017rok!$A71),'kat.A z całości'!$F$1:'kat.A z całości'!$F$900,0),1)</f>
        <v>213.21</v>
      </c>
      <c r="H71" s="160"/>
    </row>
    <row r="72" spans="1:8" ht="15.75">
      <c r="A72" s="182">
        <f t="shared" si="1"/>
        <v>8</v>
      </c>
      <c r="B72" s="35" t="s">
        <v>28</v>
      </c>
      <c r="C72" s="161" t="str">
        <f>INDEX('kat.A z całości'!$B$1:'kat.A z całości'!$B$900,MATCH(SMALL('kat.A z całości'!$F$4:$F$201,Mistrzostwa2017rok!A72),'kat.A z całości'!$F$1:'kat.A z całości'!$F$900,0),1)</f>
        <v>Kaszubowski Adam </v>
      </c>
      <c r="D72" s="71" t="str">
        <f>INDEX('kat.A z całości'!$C$1:'kat.A z całości'!$C$900,MATCH(SMALL('kat.A z całości'!$F$4:$F$201,Mistrzostwa2017rok!A72),'kat.A z całości'!$F$1:'kat.A z całości'!$F$900,0),1)</f>
        <v>Gdańsk</v>
      </c>
      <c r="E72" s="52" t="str">
        <f>INDEX('kat.A z całości'!$D$1:'kat.A z całości'!$D$900,MATCH(SMALL('kat.A z całości'!$F$4:$F$201,Mistrzostwa2017rok!A72),'kat.A z całości'!$F$1:'kat.A z całości'!$F$900,0),1)</f>
        <v>Gdynia – Sopot </v>
      </c>
      <c r="F72" s="52">
        <f>INDEX('kat.A z całości'!$E$1:'kat.A z całości'!$E$900,MATCH(SMALL('kat.A z całości'!$F$4:$F$201,Mistrzostwa2017rok!$A72),'kat.A z całości'!$F$1:'kat.A z całości'!$F$900,0),1)</f>
        <v>20</v>
      </c>
      <c r="G72" s="19">
        <f>INDEX('kat.A z całości'!$F$1:'kat.A z całości'!$F$900,MATCH(SMALL('kat.A z całości'!$F$4:$F$201,Mistrzostwa2017rok!$A72),'kat.A z całości'!$F$1:'kat.A z całości'!$F$900,0),1)</f>
        <v>223.7</v>
      </c>
      <c r="H72" s="160"/>
    </row>
    <row r="73" spans="1:8" ht="15.75">
      <c r="A73" s="182">
        <f t="shared" si="1"/>
        <v>9</v>
      </c>
      <c r="B73" s="35" t="s">
        <v>29</v>
      </c>
      <c r="C73" s="161" t="str">
        <f>INDEX('kat.A z całości'!$B$1:'kat.A z całości'!$B$900,MATCH(SMALL('kat.A z całości'!$F$4:$F$201,Mistrzostwa2017rok!A73),'kat.A z całości'!$F$1:'kat.A z całości'!$F$900,0),1)</f>
        <v>Cerski Sławomir</v>
      </c>
      <c r="D73" s="71" t="str">
        <f>INDEX('kat.A z całości'!$C$1:'kat.A z całości'!$C$900,MATCH(SMALL('kat.A z całości'!$F$4:$F$201,Mistrzostwa2017rok!A73),'kat.A z całości'!$F$1:'kat.A z całości'!$F$900,0),1)</f>
        <v>Toruń</v>
      </c>
      <c r="E73" s="52" t="str">
        <f>INDEX('kat.A z całości'!$D$1:'kat.A z całości'!$D$900,MATCH(SMALL('kat.A z całości'!$F$4:$F$201,Mistrzostwa2017rok!A73),'kat.A z całości'!$F$1:'kat.A z całości'!$F$900,0),1)</f>
        <v>Grudziądz</v>
      </c>
      <c r="F73" s="52">
        <f>INDEX('kat.A z całości'!$E$1:'kat.A z całości'!$E$900,MATCH(SMALL('kat.A z całości'!$F$4:$F$201,Mistrzostwa2017rok!$A73),'kat.A z całości'!$F$1:'kat.A z całości'!$F$900,0),1)</f>
        <v>20</v>
      </c>
      <c r="G73" s="19">
        <f>INDEX('kat.A z całości'!$F$1:'kat.A z całości'!$F$900,MATCH(SMALL('kat.A z całości'!$F$4:$F$201,Mistrzostwa2017rok!$A73),'kat.A z całości'!$F$1:'kat.A z całości'!$F$900,0),1)</f>
        <v>236.67</v>
      </c>
      <c r="H73" s="160"/>
    </row>
    <row r="74" spans="1:8" ht="15.75">
      <c r="A74" s="182">
        <f t="shared" si="1"/>
        <v>10</v>
      </c>
      <c r="B74" s="35" t="s">
        <v>30</v>
      </c>
      <c r="C74" s="161" t="str">
        <f>INDEX('kat.A z całości'!$B$1:'kat.A z całości'!$B$900,MATCH(SMALL('kat.A z całości'!$F$4:$F$201,Mistrzostwa2017rok!A74),'kat.A z całości'!$F$1:'kat.A z całości'!$F$900,0),1)</f>
        <v>REGUŁA  Łukasz</v>
      </c>
      <c r="D74" s="71" t="str">
        <f>INDEX('kat.A z całości'!$C$1:'kat.A z całości'!$C$900,MATCH(SMALL('kat.A z całości'!$F$4:$F$201,Mistrzostwa2017rok!A74),'kat.A z całości'!$F$1:'kat.A z całości'!$F$900,0),1)</f>
        <v>Bydgoszcz</v>
      </c>
      <c r="E74" s="52" t="str">
        <f>INDEX('kat.A z całości'!$D$1:'kat.A z całości'!$D$900,MATCH(SMALL('kat.A z całości'!$F$4:$F$201,Mistrzostwa2017rok!A74),'kat.A z całości'!$F$1:'kat.A z całości'!$F$900,0),1)</f>
        <v>Szubin</v>
      </c>
      <c r="F74" s="52">
        <f>INDEX('kat.A z całości'!$E$1:'kat.A z całości'!$E$900,MATCH(SMALL('kat.A z całości'!$F$4:$F$201,Mistrzostwa2017rok!$A74),'kat.A z całości'!$F$1:'kat.A z całości'!$F$900,0),1)</f>
        <v>20</v>
      </c>
      <c r="G74" s="19">
        <f>INDEX('kat.A z całości'!$F$1:'kat.A z całości'!$F$900,MATCH(SMALL('kat.A z całości'!$F$4:$F$201,Mistrzostwa2017rok!$A74),'kat.A z całości'!$F$1:'kat.A z całości'!$F$900,0),1)</f>
        <v>246.55</v>
      </c>
      <c r="H74" s="160"/>
    </row>
    <row r="75" spans="1:8" ht="15.75">
      <c r="A75" s="182">
        <f t="shared" si="1"/>
        <v>11</v>
      </c>
      <c r="B75" s="35" t="s">
        <v>31</v>
      </c>
      <c r="C75" s="161" t="str">
        <f>INDEX('kat.A z całości'!$B$1:'kat.A z całości'!$B$900,MATCH(SMALL('kat.A z całości'!$F$4:$F$201,Mistrzostwa2017rok!A75),'kat.A z całości'!$F$1:'kat.A z całości'!$F$900,0),1)</f>
        <v>Wojciechowski Przemysław</v>
      </c>
      <c r="D75" s="71" t="str">
        <f>INDEX('kat.A z całości'!$C$1:'kat.A z całości'!$C$900,MATCH(SMALL('kat.A z całości'!$F$4:$F$201,Mistrzostwa2017rok!A75),'kat.A z całości'!$F$1:'kat.A z całości'!$F$900,0),1)</f>
        <v>Toruń</v>
      </c>
      <c r="E75" s="52" t="str">
        <f>INDEX('kat.A z całości'!$D$1:'kat.A z całości'!$D$900,MATCH(SMALL('kat.A z całości'!$F$4:$F$201,Mistrzostwa2017rok!A75),'kat.A z całości'!$F$1:'kat.A z całości'!$F$900,0),1)</f>
        <v>Chełmża</v>
      </c>
      <c r="F75" s="52">
        <f>INDEX('kat.A z całości'!$E$1:'kat.A z całości'!$E$900,MATCH(SMALL('kat.A z całości'!$F$4:$F$201,Mistrzostwa2017rok!$A75),'kat.A z całości'!$F$1:'kat.A z całości'!$F$900,0),1)</f>
        <v>20</v>
      </c>
      <c r="G75" s="19">
        <f>INDEX('kat.A z całości'!$F$1:'kat.A z całości'!$F$900,MATCH(SMALL('kat.A z całości'!$F$4:$F$201,Mistrzostwa2017rok!$A75),'kat.A z całości'!$F$1:'kat.A z całości'!$F$900,0),1)</f>
        <v>256.96</v>
      </c>
      <c r="H75" s="160"/>
    </row>
    <row r="76" spans="1:8" ht="15.75">
      <c r="A76" s="182">
        <f t="shared" si="1"/>
        <v>12</v>
      </c>
      <c r="B76" s="35" t="s">
        <v>32</v>
      </c>
      <c r="C76" s="161" t="str">
        <f>INDEX('kat.A z całości'!$B$1:'kat.A z całości'!$B$900,MATCH(SMALL('kat.A z całości'!$F$4:$F$201,Mistrzostwa2017rok!A76),'kat.A z całości'!$F$1:'kat.A z całości'!$F$900,0),1)</f>
        <v>Moczulski A.-Kamiński W.</v>
      </c>
      <c r="D76" s="71" t="str">
        <f>INDEX('kat.A z całości'!$C$1:'kat.A z całości'!$C$900,MATCH(SMALL('kat.A z całości'!$F$4:$F$201,Mistrzostwa2017rok!A76),'kat.A z całości'!$F$1:'kat.A z całości'!$F$900,0),1)</f>
        <v>Szczecin</v>
      </c>
      <c r="E76" s="52" t="str">
        <f>INDEX('kat.A z całości'!$D$1:'kat.A z całości'!$D$900,MATCH(SMALL('kat.A z całości'!$F$4:$F$201,Mistrzostwa2017rok!A76),'kat.A z całości'!$F$1:'kat.A z całości'!$F$900,0),1)</f>
        <v>Trzebiatów</v>
      </c>
      <c r="F76" s="52">
        <f>INDEX('kat.A z całości'!$E$1:'kat.A z całości'!$E$900,MATCH(SMALL('kat.A z całości'!$F$4:$F$201,Mistrzostwa2017rok!$A76),'kat.A z całości'!$F$1:'kat.A z całości'!$F$900,0),1)</f>
        <v>20</v>
      </c>
      <c r="G76" s="19">
        <f>INDEX('kat.A z całości'!$F$1:'kat.A z całości'!$F$900,MATCH(SMALL('kat.A z całości'!$F$4:$F$201,Mistrzostwa2017rok!$A76),'kat.A z całości'!$F$1:'kat.A z całości'!$F$900,0),1)</f>
        <v>259.95</v>
      </c>
      <c r="H76" s="160"/>
    </row>
    <row r="77" spans="1:8" ht="15.75">
      <c r="A77" s="182">
        <f t="shared" si="1"/>
        <v>13</v>
      </c>
      <c r="B77" s="35" t="s">
        <v>33</v>
      </c>
      <c r="C77" s="161" t="str">
        <f>INDEX('kat.A z całości'!$B$1:'kat.A z całości'!$B$900,MATCH(SMALL('kat.A z całości'!$F$4:$F$201,Mistrzostwa2017rok!A77),'kat.A z całości'!$F$1:'kat.A z całości'!$F$900,0),1)</f>
        <v>Korzeniowski P. –Grzybowski R.</v>
      </c>
      <c r="D77" s="71" t="str">
        <f>INDEX('kat.A z całości'!$C$1:'kat.A z całości'!$C$900,MATCH(SMALL('kat.A z całości'!$F$4:$F$201,Mistrzostwa2017rok!A77),'kat.A z całości'!$F$1:'kat.A z całości'!$F$900,0),1)</f>
        <v>Szczecin</v>
      </c>
      <c r="E77" s="52" t="str">
        <f>INDEX('kat.A z całości'!$D$1:'kat.A z całości'!$D$900,MATCH(SMALL('kat.A z całości'!$F$4:$F$201,Mistrzostwa2017rok!A77),'kat.A z całości'!$F$1:'kat.A z całości'!$F$900,0),1)</f>
        <v>Szczecin</v>
      </c>
      <c r="F77" s="52">
        <f>INDEX('kat.A z całości'!$E$1:'kat.A z całości'!$E$900,MATCH(SMALL('kat.A z całości'!$F$4:$F$201,Mistrzostwa2017rok!$A77),'kat.A z całości'!$F$1:'kat.A z całości'!$F$900,0),1)</f>
        <v>20</v>
      </c>
      <c r="G77" s="19">
        <f>INDEX('kat.A z całości'!$F$1:'kat.A z całości'!$F$900,MATCH(SMALL('kat.A z całości'!$F$4:$F$201,Mistrzostwa2017rok!$A77),'kat.A z całości'!$F$1:'kat.A z całości'!$F$900,0),1)</f>
        <v>261.01</v>
      </c>
      <c r="H77" s="160"/>
    </row>
    <row r="78" spans="1:8" ht="15.75">
      <c r="A78" s="182">
        <f t="shared" si="1"/>
        <v>14</v>
      </c>
      <c r="B78" s="35" t="s">
        <v>34</v>
      </c>
      <c r="C78" s="161" t="str">
        <f>INDEX('kat.A z całości'!$B$1:'kat.A z całości'!$B$900,MATCH(SMALL('kat.A z całości'!$F$4:$F$201,Mistrzostwa2017rok!A78),'kat.A z całości'!$F$1:'kat.A z całości'!$F$900,0),1)</f>
        <v>Struzik Stanisław i Jacek </v>
      </c>
      <c r="D78" s="71" t="str">
        <f>INDEX('kat.A z całości'!$C$1:'kat.A z całości'!$C$900,MATCH(SMALL('kat.A z całości'!$F$4:$F$201,Mistrzostwa2017rok!A78),'kat.A z całości'!$F$1:'kat.A z całości'!$F$900,0),1)</f>
        <v>Gdańsk</v>
      </c>
      <c r="E78" s="52" t="str">
        <f>INDEX('kat.A z całości'!$D$1:'kat.A z całości'!$D$900,MATCH(SMALL('kat.A z całości'!$F$4:$F$201,Mistrzostwa2017rok!A78),'kat.A z całości'!$F$1:'kat.A z całości'!$F$900,0),1)</f>
        <v>Malbork </v>
      </c>
      <c r="F78" s="52">
        <f>INDEX('kat.A z całości'!$E$1:'kat.A z całości'!$E$900,MATCH(SMALL('kat.A z całości'!$F$4:$F$201,Mistrzostwa2017rok!$A78),'kat.A z całości'!$F$1:'kat.A z całości'!$F$900,0),1)</f>
        <v>20</v>
      </c>
      <c r="G78" s="19">
        <f>INDEX('kat.A z całości'!$F$1:'kat.A z całości'!$F$900,MATCH(SMALL('kat.A z całości'!$F$4:$F$201,Mistrzostwa2017rok!$A78),'kat.A z całości'!$F$1:'kat.A z całości'!$F$900,0),1)</f>
        <v>266.22</v>
      </c>
      <c r="H78" s="160"/>
    </row>
    <row r="79" spans="1:8" ht="15.75">
      <c r="A79" s="182">
        <f t="shared" si="1"/>
        <v>15</v>
      </c>
      <c r="B79" s="35" t="s">
        <v>35</v>
      </c>
      <c r="C79" s="161" t="str">
        <f>INDEX('kat.A z całości'!$B$1:'kat.A z całości'!$B$900,MATCH(SMALL('kat.A z całości'!$F$4:$F$201,Mistrzostwa2017rok!A79),'kat.A z całości'!$F$1:'kat.A z całości'!$F$900,0),1)</f>
        <v>Grochocki Z. Ł. &amp; Seroka I. M. </v>
      </c>
      <c r="D79" s="71" t="str">
        <f>INDEX('kat.A z całości'!$C$1:'kat.A z całości'!$C$900,MATCH(SMALL('kat.A z całości'!$F$4:$F$201,Mistrzostwa2017rok!A79),'kat.A z całości'!$F$1:'kat.A z całości'!$F$900,0),1)</f>
        <v>Gdańsk</v>
      </c>
      <c r="E79" s="52" t="str">
        <f>INDEX('kat.A z całości'!$D$1:'kat.A z całości'!$D$900,MATCH(SMALL('kat.A z całości'!$F$4:$F$201,Mistrzostwa2017rok!A79),'kat.A z całości'!$F$1:'kat.A z całości'!$F$900,0),1)</f>
        <v>Kociewie </v>
      </c>
      <c r="F79" s="52">
        <f>INDEX('kat.A z całości'!$E$1:'kat.A z całości'!$E$900,MATCH(SMALL('kat.A z całości'!$F$4:$F$201,Mistrzostwa2017rok!$A79),'kat.A z całości'!$F$1:'kat.A z całości'!$F$900,0),1)</f>
        <v>20</v>
      </c>
      <c r="G79" s="19">
        <f>INDEX('kat.A z całości'!$F$1:'kat.A z całości'!$F$900,MATCH(SMALL('kat.A z całości'!$F$4:$F$201,Mistrzostwa2017rok!$A79),'kat.A z całości'!$F$1:'kat.A z całości'!$F$900,0),1)</f>
        <v>274.88</v>
      </c>
      <c r="H79" s="160"/>
    </row>
    <row r="80" spans="1:8" ht="15.75">
      <c r="A80" s="182">
        <f t="shared" si="1"/>
        <v>16</v>
      </c>
      <c r="B80" s="35" t="s">
        <v>36</v>
      </c>
      <c r="C80" s="161" t="str">
        <f>INDEX('kat.A z całości'!$B$1:'kat.A z całości'!$B$900,MATCH(SMALL('kat.A z całości'!$F$4:$F$201,Mistrzostwa2017rok!A80),'kat.A z całości'!$F$1:'kat.A z całości'!$F$900,0),1)</f>
        <v>Wenta Zenon i Tomasz </v>
      </c>
      <c r="D80" s="71" t="str">
        <f>INDEX('kat.A z całości'!$C$1:'kat.A z całości'!$C$900,MATCH(SMALL('kat.A z całości'!$F$4:$F$201,Mistrzostwa2017rok!A80),'kat.A z całości'!$F$1:'kat.A z całości'!$F$900,0),1)</f>
        <v>Gdańsk</v>
      </c>
      <c r="E80" s="52" t="str">
        <f>INDEX('kat.A z całości'!$D$1:'kat.A z całości'!$D$900,MATCH(SMALL('kat.A z całości'!$F$4:$F$201,Mistrzostwa2017rok!A80),'kat.A z całości'!$F$1:'kat.A z całości'!$F$900,0),1)</f>
        <v>Wejherowo </v>
      </c>
      <c r="F80" s="52">
        <f>INDEX('kat.A z całości'!$E$1:'kat.A z całości'!$E$900,MATCH(SMALL('kat.A z całości'!$F$4:$F$201,Mistrzostwa2017rok!$A80),'kat.A z całości'!$F$1:'kat.A z całości'!$F$900,0),1)</f>
        <v>20</v>
      </c>
      <c r="G80" s="19">
        <f>INDEX('kat.A z całości'!$F$1:'kat.A z całości'!$F$900,MATCH(SMALL('kat.A z całości'!$F$4:$F$201,Mistrzostwa2017rok!$A80),'kat.A z całości'!$F$1:'kat.A z całości'!$F$900,0),1)</f>
        <v>282.47</v>
      </c>
      <c r="H80" s="160"/>
    </row>
    <row r="81" spans="1:8" ht="15.75">
      <c r="A81" s="182">
        <f t="shared" si="1"/>
        <v>17</v>
      </c>
      <c r="B81" s="35" t="s">
        <v>37</v>
      </c>
      <c r="C81" s="161" t="str">
        <f>INDEX('kat.A z całości'!$B$1:'kat.A z całości'!$B$900,MATCH(SMALL('kat.A z całości'!$F$4:$F$201,Mistrzostwa2017rok!A81),'kat.A z całości'!$F$1:'kat.A z całości'!$F$900,0),1)</f>
        <v>MICHALIK Tadeusz</v>
      </c>
      <c r="D81" s="71" t="str">
        <f>INDEX('kat.A z całości'!$C$1:'kat.A z całości'!$C$900,MATCH(SMALL('kat.A z całości'!$F$4:$F$201,Mistrzostwa2017rok!A81),'kat.A z całości'!$F$1:'kat.A z całości'!$F$900,0),1)</f>
        <v>Pomorza Środkowego</v>
      </c>
      <c r="E81" s="52" t="str">
        <f>INDEX('kat.A z całości'!$D$1:'kat.A z całości'!$D$900,MATCH(SMALL('kat.A z całości'!$F$4:$F$201,Mistrzostwa2017rok!A81),'kat.A z całości'!$F$1:'kat.A z całości'!$F$900,0),1)</f>
        <v>Chojnice-Człuchów</v>
      </c>
      <c r="F81" s="52">
        <f>INDEX('kat.A z całości'!$E$1:'kat.A z całości'!$E$900,MATCH(SMALL('kat.A z całości'!$F$4:$F$201,Mistrzostwa2017rok!$A81),'kat.A z całości'!$F$1:'kat.A z całości'!$F$900,0),1)</f>
        <v>20</v>
      </c>
      <c r="G81" s="19">
        <f>INDEX('kat.A z całości'!$F$1:'kat.A z całości'!$F$900,MATCH(SMALL('kat.A z całości'!$F$4:$F$201,Mistrzostwa2017rok!$A81),'kat.A z całości'!$F$1:'kat.A z całości'!$F$900,0),1)</f>
        <v>282.55</v>
      </c>
      <c r="H81" s="160"/>
    </row>
    <row r="82" spans="1:8" ht="15.75">
      <c r="A82" s="182">
        <f t="shared" si="1"/>
        <v>18</v>
      </c>
      <c r="B82" s="35" t="s">
        <v>38</v>
      </c>
      <c r="C82" s="161" t="str">
        <f>INDEX('kat.A z całości'!$B$1:'kat.A z całości'!$B$900,MATCH(SMALL('kat.A z całości'!$F$4:$F$201,Mistrzostwa2017rok!A82),'kat.A z całości'!$F$1:'kat.A z całości'!$F$900,0),1)</f>
        <v>Radziuk Mirosław i Jan</v>
      </c>
      <c r="D82" s="71" t="str">
        <f>INDEX('kat.A z całości'!$C$1:'kat.A z całości'!$C$900,MATCH(SMALL('kat.A z całości'!$F$4:$F$201,Mistrzostwa2017rok!A82),'kat.A z całości'!$F$1:'kat.A z całości'!$F$900,0),1)</f>
        <v>Szczecin</v>
      </c>
      <c r="E82" s="52" t="str">
        <f>INDEX('kat.A z całości'!$D$1:'kat.A z całości'!$D$900,MATCH(SMALL('kat.A z całości'!$F$4:$F$201,Mistrzostwa2017rok!A82),'kat.A z całości'!$F$1:'kat.A z całości'!$F$900,0),1)</f>
        <v>Pyrzyce</v>
      </c>
      <c r="F82" s="52">
        <f>INDEX('kat.A z całości'!$E$1:'kat.A z całości'!$E$900,MATCH(SMALL('kat.A z całości'!$F$4:$F$201,Mistrzostwa2017rok!$A82),'kat.A z całości'!$F$1:'kat.A z całości'!$F$900,0),1)</f>
        <v>20</v>
      </c>
      <c r="G82" s="19">
        <f>INDEX('kat.A z całości'!$F$1:'kat.A z całości'!$F$900,MATCH(SMALL('kat.A z całości'!$F$4:$F$201,Mistrzostwa2017rok!$A82),'kat.A z całości'!$F$1:'kat.A z całości'!$F$900,0),1)</f>
        <v>292.8</v>
      </c>
      <c r="H82" s="160"/>
    </row>
    <row r="83" spans="1:8" ht="15.75">
      <c r="A83" s="182">
        <f t="shared" si="1"/>
        <v>19</v>
      </c>
      <c r="B83" s="35" t="s">
        <v>39</v>
      </c>
      <c r="C83" s="161" t="str">
        <f>INDEX('kat.A z całości'!$B$1:'kat.A z całości'!$B$900,MATCH(SMALL('kat.A z całości'!$F$4:$F$201,Mistrzostwa2017rok!A83),'kat.A z całości'!$F$1:'kat.A z całości'!$F$900,0),1)</f>
        <v>Rodak Zbigniew</v>
      </c>
      <c r="D83" s="71" t="str">
        <f>INDEX('kat.A z całości'!$C$1:'kat.A z całości'!$C$900,MATCH(SMALL('kat.A z całości'!$F$4:$F$201,Mistrzostwa2017rok!A83),'kat.A z całości'!$F$1:'kat.A z całości'!$F$900,0),1)</f>
        <v>Szczecin</v>
      </c>
      <c r="E83" s="52" t="str">
        <f>INDEX('kat.A z całości'!$D$1:'kat.A z całości'!$D$900,MATCH(SMALL('kat.A z całości'!$F$4:$F$201,Mistrzostwa2017rok!A83),'kat.A z całości'!$F$1:'kat.A z całości'!$F$900,0),1)</f>
        <v>Szczecin</v>
      </c>
      <c r="F83" s="52">
        <f>INDEX('kat.A z całości'!$E$1:'kat.A z całości'!$E$900,MATCH(SMALL('kat.A z całości'!$F$4:$F$201,Mistrzostwa2017rok!$A83),'kat.A z całości'!$F$1:'kat.A z całości'!$F$900,0),1)</f>
        <v>20</v>
      </c>
      <c r="G83" s="19">
        <f>INDEX('kat.A z całości'!$F$1:'kat.A z całości'!$F$900,MATCH(SMALL('kat.A z całości'!$F$4:$F$201,Mistrzostwa2017rok!$A83),'kat.A z całości'!$F$1:'kat.A z całości'!$F$900,0),1)</f>
        <v>295.72</v>
      </c>
      <c r="H83" s="160"/>
    </row>
    <row r="84" spans="1:8" ht="15.75">
      <c r="A84" s="182">
        <f t="shared" si="1"/>
        <v>20</v>
      </c>
      <c r="B84" s="35" t="s">
        <v>40</v>
      </c>
      <c r="C84" s="161" t="str">
        <f>INDEX('kat.A z całości'!$B$1:'kat.A z całości'!$B$900,MATCH(SMALL('kat.A z całości'!$F$4:$F$201,Mistrzostwa2017rok!A84),'kat.A z całości'!$F$1:'kat.A z całości'!$F$900,0),1)</f>
        <v>GÓRSKI Stanisław</v>
      </c>
      <c r="D84" s="71" t="str">
        <f>INDEX('kat.A z całości'!$C$1:'kat.A z całości'!$C$900,MATCH(SMALL('kat.A z całości'!$F$4:$F$201,Mistrzostwa2017rok!A84),'kat.A z całości'!$F$1:'kat.A z całości'!$F$900,0),1)</f>
        <v>Pomorza Środkowego</v>
      </c>
      <c r="E84" s="52" t="str">
        <f>INDEX('kat.A z całości'!$D$1:'kat.A z całości'!$D$900,MATCH(SMALL('kat.A z całości'!$F$4:$F$201,Mistrzostwa2017rok!A84),'kat.A z całości'!$F$1:'kat.A z całości'!$F$900,0),1)</f>
        <v>TUCHOLA</v>
      </c>
      <c r="F84" s="52">
        <f>INDEX('kat.A z całości'!$E$1:'kat.A z całości'!$E$900,MATCH(SMALL('kat.A z całości'!$F$4:$F$201,Mistrzostwa2017rok!$A84),'kat.A z całości'!$F$1:'kat.A z całości'!$F$900,0),1)</f>
        <v>20</v>
      </c>
      <c r="G84" s="19">
        <f>INDEX('kat.A z całości'!$F$1:'kat.A z całości'!$F$900,MATCH(SMALL('kat.A z całości'!$F$4:$F$201,Mistrzostwa2017rok!$A84),'kat.A z całości'!$F$1:'kat.A z całości'!$F$900,0),1)</f>
        <v>325.8</v>
      </c>
      <c r="H84" s="160"/>
    </row>
    <row r="85" spans="1:8" ht="15.75">
      <c r="A85" s="182">
        <f t="shared" si="1"/>
        <v>21</v>
      </c>
      <c r="B85" s="35" t="s">
        <v>41</v>
      </c>
      <c r="C85" s="161" t="str">
        <f>INDEX('kat.A z całości'!$B$1:'kat.A z całości'!$B$900,MATCH(SMALL('kat.A z całości'!$F$4:$F$201,Mistrzostwa2017rok!A85),'kat.A z całości'!$F$1:'kat.A z całości'!$F$900,0),1)</f>
        <v>Lademann Zdzisław </v>
      </c>
      <c r="D85" s="71" t="str">
        <f>INDEX('kat.A z całości'!$C$1:'kat.A z całości'!$C$900,MATCH(SMALL('kat.A z całości'!$F$4:$F$201,Mistrzostwa2017rok!A85),'kat.A z całości'!$F$1:'kat.A z całości'!$F$900,0),1)</f>
        <v>Gdańsk</v>
      </c>
      <c r="E85" s="52" t="str">
        <f>INDEX('kat.A z całości'!$D$1:'kat.A z całości'!$D$900,MATCH(SMALL('kat.A z całości'!$F$4:$F$201,Mistrzostwa2017rok!A85),'kat.A z całości'!$F$1:'kat.A z całości'!$F$900,0),1)</f>
        <v>Wejherowo </v>
      </c>
      <c r="F85" s="52">
        <f>INDEX('kat.A z całości'!$E$1:'kat.A z całości'!$E$900,MATCH(SMALL('kat.A z całości'!$F$4:$F$201,Mistrzostwa2017rok!$A85),'kat.A z całości'!$F$1:'kat.A z całości'!$F$900,0),1)</f>
        <v>20</v>
      </c>
      <c r="G85" s="19">
        <f>INDEX('kat.A z całości'!$F$1:'kat.A z całości'!$F$900,MATCH(SMALL('kat.A z całości'!$F$4:$F$201,Mistrzostwa2017rok!$A85),'kat.A z całości'!$F$1:'kat.A z całości'!$F$900,0),1)</f>
        <v>330.1</v>
      </c>
      <c r="H85" s="160"/>
    </row>
    <row r="86" spans="1:8" ht="15.75">
      <c r="A86" s="182">
        <f t="shared" si="1"/>
        <v>22</v>
      </c>
      <c r="B86" s="35" t="s">
        <v>42</v>
      </c>
      <c r="C86" s="161" t="str">
        <f>INDEX('kat.A z całości'!$B$1:'kat.A z całości'!$B$900,MATCH(SMALL('kat.A z całości'!$F$4:$F$201,Mistrzostwa2017rok!A86),'kat.A z całości'!$F$1:'kat.A z całości'!$F$900,0),1)</f>
        <v>Filipkowski Mirosław </v>
      </c>
      <c r="D86" s="71" t="str">
        <f>INDEX('kat.A z całości'!$C$1:'kat.A z całości'!$C$900,MATCH(SMALL('kat.A z całości'!$F$4:$F$201,Mistrzostwa2017rok!A86),'kat.A z całości'!$F$1:'kat.A z całości'!$F$900,0),1)</f>
        <v>Gdańsk</v>
      </c>
      <c r="E86" s="52" t="str">
        <f>INDEX('kat.A z całości'!$D$1:'kat.A z całości'!$D$900,MATCH(SMALL('kat.A z całości'!$F$4:$F$201,Mistrzostwa2017rok!A86),'kat.A z całości'!$F$1:'kat.A z całości'!$F$900,0),1)</f>
        <v>Rumia </v>
      </c>
      <c r="F86" s="52">
        <f>INDEX('kat.A z całości'!$E$1:'kat.A z całości'!$E$900,MATCH(SMALL('kat.A z całości'!$F$4:$F$201,Mistrzostwa2017rok!$A86),'kat.A z całości'!$F$1:'kat.A z całości'!$F$900,0),1)</f>
        <v>20</v>
      </c>
      <c r="G86" s="19">
        <f>INDEX('kat.A z całości'!$F$1:'kat.A z całości'!$F$900,MATCH(SMALL('kat.A z całości'!$F$4:$F$201,Mistrzostwa2017rok!$A86),'kat.A z całości'!$F$1:'kat.A z całości'!$F$900,0),1)</f>
        <v>337.79</v>
      </c>
      <c r="H86" s="160"/>
    </row>
    <row r="87" spans="1:8" ht="15.75">
      <c r="A87" s="182">
        <f t="shared" si="1"/>
        <v>23</v>
      </c>
      <c r="B87" s="35" t="s">
        <v>43</v>
      </c>
      <c r="C87" s="161" t="str">
        <f>INDEX('kat.A z całości'!$B$1:'kat.A z całości'!$B$900,MATCH(SMALL('kat.A z całości'!$F$4:$F$201,Mistrzostwa2017rok!A87),'kat.A z całości'!$F$1:'kat.A z całości'!$F$900,0),1)</f>
        <v>Rompca Piotr </v>
      </c>
      <c r="D87" s="71" t="str">
        <f>INDEX('kat.A z całości'!$C$1:'kat.A z całości'!$C$900,MATCH(SMALL('kat.A z całości'!$F$4:$F$201,Mistrzostwa2017rok!A87),'kat.A z całości'!$F$1:'kat.A z całości'!$F$900,0),1)</f>
        <v>Gdańsk</v>
      </c>
      <c r="E87" s="52" t="str">
        <f>INDEX('kat.A z całości'!$D$1:'kat.A z całości'!$D$900,MATCH(SMALL('kat.A z całości'!$F$4:$F$201,Mistrzostwa2017rok!A87),'kat.A z całości'!$F$1:'kat.A z całości'!$F$900,0),1)</f>
        <v>Gdynia – Sopot </v>
      </c>
      <c r="F87" s="52">
        <f>INDEX('kat.A z całości'!$E$1:'kat.A z całości'!$E$900,MATCH(SMALL('kat.A z całości'!$F$4:$F$201,Mistrzostwa2017rok!$A87),'kat.A z całości'!$F$1:'kat.A z całości'!$F$900,0),1)</f>
        <v>20</v>
      </c>
      <c r="G87" s="19">
        <f>INDEX('kat.A z całości'!$F$1:'kat.A z całości'!$F$900,MATCH(SMALL('kat.A z całości'!$F$4:$F$201,Mistrzostwa2017rok!$A87),'kat.A z całości'!$F$1:'kat.A z całości'!$F$900,0),1)</f>
        <v>344.51</v>
      </c>
      <c r="H87" s="160"/>
    </row>
    <row r="88" spans="1:8" ht="15.75">
      <c r="A88" s="182">
        <f t="shared" si="1"/>
        <v>24</v>
      </c>
      <c r="B88" s="35" t="s">
        <v>44</v>
      </c>
      <c r="C88" s="161" t="str">
        <f>INDEX('kat.A z całości'!$B$1:'kat.A z całości'!$B$900,MATCH(SMALL('kat.A z całości'!$F$4:$F$201,Mistrzostwa2017rok!A88),'kat.A z całości'!$F$1:'kat.A z całości'!$F$900,0),1)</f>
        <v>Sikorski Jarosław i Pilipczuk Zbigniew </v>
      </c>
      <c r="D88" s="71" t="str">
        <f>INDEX('kat.A z całości'!$C$1:'kat.A z całości'!$C$900,MATCH(SMALL('kat.A z całości'!$F$4:$F$201,Mistrzostwa2017rok!A88),'kat.A z całości'!$F$1:'kat.A z całości'!$F$900,0),1)</f>
        <v>Gdańsk</v>
      </c>
      <c r="E88" s="52" t="str">
        <f>INDEX('kat.A z całości'!$D$1:'kat.A z całości'!$D$900,MATCH(SMALL('kat.A z całości'!$F$4:$F$201,Mistrzostwa2017rok!A88),'kat.A z całości'!$F$1:'kat.A z całości'!$F$900,0),1)</f>
        <v>Gdańsk Wrzeszcz </v>
      </c>
      <c r="F88" s="52">
        <f>INDEX('kat.A z całości'!$E$1:'kat.A z całości'!$E$900,MATCH(SMALL('kat.A z całości'!$F$4:$F$201,Mistrzostwa2017rok!$A88),'kat.A z całości'!$F$1:'kat.A z całości'!$F$900,0),1)</f>
        <v>20</v>
      </c>
      <c r="G88" s="19">
        <f>INDEX('kat.A z całości'!$F$1:'kat.A z całości'!$F$900,MATCH(SMALL('kat.A z całości'!$F$4:$F$201,Mistrzostwa2017rok!$A88),'kat.A z całości'!$F$1:'kat.A z całości'!$F$900,0),1)</f>
        <v>346.91</v>
      </c>
      <c r="H88" s="160"/>
    </row>
    <row r="89" spans="1:8" ht="15.75">
      <c r="A89" s="182">
        <f t="shared" si="1"/>
        <v>25</v>
      </c>
      <c r="B89" s="35" t="s">
        <v>45</v>
      </c>
      <c r="C89" s="161" t="str">
        <f>INDEX('kat.A z całości'!$B$1:'kat.A z całości'!$B$900,MATCH(SMALL('kat.A z całości'!$F$4:$F$201,Mistrzostwa2017rok!A89),'kat.A z całości'!$F$1:'kat.A z całości'!$F$900,0),1)</f>
        <v>MAKOWCZYŃSKI Henryk i Piotr</v>
      </c>
      <c r="D89" s="71" t="str">
        <f>INDEX('kat.A z całości'!$C$1:'kat.A z całości'!$C$900,MATCH(SMALL('kat.A z całości'!$F$4:$F$201,Mistrzostwa2017rok!A89),'kat.A z całości'!$F$1:'kat.A z całości'!$F$900,0),1)</f>
        <v>Bydgoszcz</v>
      </c>
      <c r="E89" s="52" t="str">
        <f>INDEX('kat.A z całości'!$D$1:'kat.A z całości'!$D$900,MATCH(SMALL('kat.A z całości'!$F$4:$F$201,Mistrzostwa2017rok!A89),'kat.A z całości'!$F$1:'kat.A z całości'!$F$900,0),1)</f>
        <v>Nakło</v>
      </c>
      <c r="F89" s="52">
        <f>INDEX('kat.A z całości'!$E$1:'kat.A z całości'!$E$900,MATCH(SMALL('kat.A z całości'!$F$4:$F$201,Mistrzostwa2017rok!$A89),'kat.A z całości'!$F$1:'kat.A z całości'!$F$900,0),1)</f>
        <v>20</v>
      </c>
      <c r="G89" s="19">
        <f>INDEX('kat.A z całości'!$F$1:'kat.A z całości'!$F$900,MATCH(SMALL('kat.A z całości'!$F$4:$F$201,Mistrzostwa2017rok!$A89),'kat.A z całości'!$F$1:'kat.A z całości'!$F$900,0),1)</f>
        <v>354.44</v>
      </c>
      <c r="H89" s="160"/>
    </row>
    <row r="90" spans="1:8" ht="15.75">
      <c r="A90" s="182">
        <f t="shared" si="1"/>
        <v>26</v>
      </c>
      <c r="B90" s="35" t="s">
        <v>46</v>
      </c>
      <c r="C90" s="161" t="str">
        <f>INDEX('kat.A z całości'!$B$1:'kat.A z całości'!$B$900,MATCH(SMALL('kat.A z całości'!$F$4:$F$201,Mistrzostwa2017rok!A90),'kat.A z całości'!$F$1:'kat.A z całości'!$F$900,0),1)</f>
        <v>Bytner Wiesław &amp; Mariusz</v>
      </c>
      <c r="D90" s="71" t="str">
        <f>INDEX('kat.A z całości'!$C$1:'kat.A z całości'!$C$900,MATCH(SMALL('kat.A z całości'!$F$4:$F$201,Mistrzostwa2017rok!A90),'kat.A z całości'!$F$1:'kat.A z całości'!$F$900,0),1)</f>
        <v>Toruń</v>
      </c>
      <c r="E90" s="52" t="str">
        <f>INDEX('kat.A z całości'!$D$1:'kat.A z całości'!$D$900,MATCH(SMALL('kat.A z całości'!$F$4:$F$201,Mistrzostwa2017rok!A90),'kat.A z całości'!$F$1:'kat.A z całości'!$F$900,0),1)</f>
        <v>Iława</v>
      </c>
      <c r="F90" s="52">
        <f>INDEX('kat.A z całości'!$E$1:'kat.A z całości'!$E$900,MATCH(SMALL('kat.A z całości'!$F$4:$F$201,Mistrzostwa2017rok!$A90),'kat.A z całości'!$F$1:'kat.A z całości'!$F$900,0),1)</f>
        <v>20</v>
      </c>
      <c r="G90" s="19">
        <f>INDEX('kat.A z całości'!$F$1:'kat.A z całości'!$F$900,MATCH(SMALL('kat.A z całości'!$F$4:$F$201,Mistrzostwa2017rok!$A90),'kat.A z całości'!$F$1:'kat.A z całości'!$F$900,0),1)</f>
        <v>354.83</v>
      </c>
      <c r="H90" s="160"/>
    </row>
    <row r="91" spans="1:8" ht="15.75">
      <c r="A91" s="182">
        <f t="shared" si="1"/>
        <v>27</v>
      </c>
      <c r="B91" s="35" t="s">
        <v>47</v>
      </c>
      <c r="C91" s="161" t="str">
        <f>INDEX('kat.A z całości'!$B$1:'kat.A z całości'!$B$900,MATCH(SMALL('kat.A z całości'!$F$4:$F$201,Mistrzostwa2017rok!A91),'kat.A z całości'!$F$1:'kat.A z całości'!$F$900,0),1)</f>
        <v>Rumiński Janusz</v>
      </c>
      <c r="D91" s="71" t="str">
        <f>INDEX('kat.A z całości'!$C$1:'kat.A z całości'!$C$900,MATCH(SMALL('kat.A z całości'!$F$4:$F$201,Mistrzostwa2017rok!A91),'kat.A z całości'!$F$1:'kat.A z całości'!$F$900,0),1)</f>
        <v>Toruń</v>
      </c>
      <c r="E91" s="52" t="str">
        <f>INDEX('kat.A z całości'!$D$1:'kat.A z całości'!$D$900,MATCH(SMALL('kat.A z całości'!$F$4:$F$201,Mistrzostwa2017rok!A91),'kat.A z całości'!$F$1:'kat.A z całości'!$F$900,0),1)</f>
        <v>Toruń</v>
      </c>
      <c r="F91" s="52">
        <f>INDEX('kat.A z całości'!$E$1:'kat.A z całości'!$E$900,MATCH(SMALL('kat.A z całości'!$F$4:$F$201,Mistrzostwa2017rok!$A91),'kat.A z całości'!$F$1:'kat.A z całości'!$F$900,0),1)</f>
        <v>20</v>
      </c>
      <c r="G91" s="19">
        <f>INDEX('kat.A z całości'!$F$1:'kat.A z całości'!$F$900,MATCH(SMALL('kat.A z całości'!$F$4:$F$201,Mistrzostwa2017rok!$A91),'kat.A z całości'!$F$1:'kat.A z całości'!$F$900,0),1)</f>
        <v>367.71</v>
      </c>
      <c r="H91" s="160"/>
    </row>
    <row r="92" spans="1:8" ht="15.75">
      <c r="A92" s="182">
        <f t="shared" si="1"/>
        <v>28</v>
      </c>
      <c r="B92" s="35" t="s">
        <v>48</v>
      </c>
      <c r="C92" s="161" t="str">
        <f>INDEX('kat.A z całości'!$B$1:'kat.A z całości'!$B$900,MATCH(SMALL('kat.A z całości'!$F$4:$F$201,Mistrzostwa2017rok!A92),'kat.A z całości'!$F$1:'kat.A z całości'!$F$900,0),1)</f>
        <v>GRZONA Mariusz</v>
      </c>
      <c r="D92" s="71" t="str">
        <f>INDEX('kat.A z całości'!$C$1:'kat.A z całości'!$C$900,MATCH(SMALL('kat.A z całości'!$F$4:$F$201,Mistrzostwa2017rok!A92),'kat.A z całości'!$F$1:'kat.A z całości'!$F$900,0),1)</f>
        <v>Pomorza Środkowego</v>
      </c>
      <c r="E92" s="52" t="str">
        <f>INDEX('kat.A z całości'!$D$1:'kat.A z całości'!$D$900,MATCH(SMALL('kat.A z całości'!$F$4:$F$201,Mistrzostwa2017rok!A92),'kat.A z całości'!$F$1:'kat.A z całości'!$F$900,0),1)</f>
        <v>TUCHOLA</v>
      </c>
      <c r="F92" s="52">
        <f>INDEX('kat.A z całości'!$E$1:'kat.A z całości'!$E$900,MATCH(SMALL('kat.A z całości'!$F$4:$F$201,Mistrzostwa2017rok!$A92),'kat.A z całości'!$F$1:'kat.A z całości'!$F$900,0),1)</f>
        <v>20</v>
      </c>
      <c r="G92" s="19">
        <f>INDEX('kat.A z całości'!$F$1:'kat.A z całości'!$F$900,MATCH(SMALL('kat.A z całości'!$F$4:$F$201,Mistrzostwa2017rok!$A92),'kat.A z całości'!$F$1:'kat.A z całości'!$F$900,0),1)</f>
        <v>373.41</v>
      </c>
      <c r="H92" s="160"/>
    </row>
    <row r="93" spans="1:8" ht="15.75">
      <c r="A93" s="182">
        <f t="shared" si="1"/>
        <v>29</v>
      </c>
      <c r="B93" s="35" t="s">
        <v>49</v>
      </c>
      <c r="C93" s="161" t="str">
        <f>INDEX('kat.A z całości'!$B$1:'kat.A z całości'!$B$900,MATCH(SMALL('kat.A z całości'!$F$4:$F$201,Mistrzostwa2017rok!A93),'kat.A z całości'!$F$1:'kat.A z całości'!$F$900,0),1)</f>
        <v>Szymański Zygmunt </v>
      </c>
      <c r="D93" s="71" t="str">
        <f>INDEX('kat.A z całości'!$C$1:'kat.A z całości'!$C$900,MATCH(SMALL('kat.A z całości'!$F$4:$F$201,Mistrzostwa2017rok!A93),'kat.A z całości'!$F$1:'kat.A z całości'!$F$900,0),1)</f>
        <v>Gdańsk</v>
      </c>
      <c r="E93" s="52" t="str">
        <f>INDEX('kat.A z całości'!$D$1:'kat.A z całości'!$D$900,MATCH(SMALL('kat.A z całości'!$F$4:$F$201,Mistrzostwa2017rok!A93),'kat.A z całości'!$F$1:'kat.A z całości'!$F$900,0),1)</f>
        <v>Wejherowo </v>
      </c>
      <c r="F93" s="52">
        <f>INDEX('kat.A z całości'!$E$1:'kat.A z całości'!$E$900,MATCH(SMALL('kat.A z całości'!$F$4:$F$201,Mistrzostwa2017rok!$A93),'kat.A z całości'!$F$1:'kat.A z całości'!$F$900,0),1)</f>
        <v>20</v>
      </c>
      <c r="G93" s="19">
        <f>INDEX('kat.A z całości'!$F$1:'kat.A z całości'!$F$900,MATCH(SMALL('kat.A z całości'!$F$4:$F$201,Mistrzostwa2017rok!$A93),'kat.A z całości'!$F$1:'kat.A z całości'!$F$900,0),1)</f>
        <v>381.34</v>
      </c>
      <c r="H93" s="160"/>
    </row>
    <row r="94" spans="1:8" ht="15.75">
      <c r="A94" s="182">
        <f t="shared" si="1"/>
        <v>30</v>
      </c>
      <c r="B94" s="35" t="s">
        <v>50</v>
      </c>
      <c r="C94" s="161" t="str">
        <f>INDEX('kat.A z całości'!$B$1:'kat.A z całości'!$B$900,MATCH(SMALL('kat.A z całości'!$F$4:$F$201,Mistrzostwa2017rok!A94),'kat.A z całości'!$F$1:'kat.A z całości'!$F$900,0),1)</f>
        <v>Cerski Mariusz</v>
      </c>
      <c r="D94" s="71" t="str">
        <f>INDEX('kat.A z całości'!$C$1:'kat.A z całości'!$C$900,MATCH(SMALL('kat.A z całości'!$F$4:$F$201,Mistrzostwa2017rok!A94),'kat.A z całości'!$F$1:'kat.A z całości'!$F$900,0),1)</f>
        <v>Toruń</v>
      </c>
      <c r="E94" s="52" t="str">
        <f>INDEX('kat.A z całości'!$D$1:'kat.A z całości'!$D$900,MATCH(SMALL('kat.A z całości'!$F$4:$F$201,Mistrzostwa2017rok!A94),'kat.A z całości'!$F$1:'kat.A z całości'!$F$900,0),1)</f>
        <v>Grudziądz</v>
      </c>
      <c r="F94" s="52">
        <f>INDEX('kat.A z całości'!$E$1:'kat.A z całości'!$E$900,MATCH(SMALL('kat.A z całości'!$F$4:$F$201,Mistrzostwa2017rok!$A94),'kat.A z całości'!$F$1:'kat.A z całości'!$F$900,0),1)</f>
        <v>20</v>
      </c>
      <c r="G94" s="19">
        <f>INDEX('kat.A z całości'!$F$1:'kat.A z całości'!$F$900,MATCH(SMALL('kat.A z całości'!$F$4:$F$201,Mistrzostwa2017rok!$A94),'kat.A z całości'!$F$1:'kat.A z całości'!$F$900,0),1)</f>
        <v>384.22</v>
      </c>
      <c r="H94" s="160"/>
    </row>
    <row r="95" spans="1:8" ht="15.75">
      <c r="A95" s="182">
        <f t="shared" si="1"/>
        <v>31</v>
      </c>
      <c r="B95" s="35" t="s">
        <v>51</v>
      </c>
      <c r="C95" s="161" t="str">
        <f>INDEX('kat.A z całości'!$B$1:'kat.A z całości'!$B$900,MATCH(SMALL('kat.A z całości'!$F$4:$F$201,Mistrzostwa2017rok!A95),'kat.A z całości'!$F$1:'kat.A z całości'!$F$900,0),1)</f>
        <v>STACIWA Zygmunt</v>
      </c>
      <c r="D95" s="71" t="str">
        <f>INDEX('kat.A z całości'!$C$1:'kat.A z całości'!$C$900,MATCH(SMALL('kat.A z całości'!$F$4:$F$201,Mistrzostwa2017rok!A95),'kat.A z całości'!$F$1:'kat.A z całości'!$F$900,0),1)</f>
        <v>Pomorza Środkowego</v>
      </c>
      <c r="E95" s="52" t="str">
        <f>INDEX('kat.A z całości'!$D$1:'kat.A z całości'!$D$900,MATCH(SMALL('kat.A z całości'!$F$4:$F$201,Mistrzostwa2017rok!A95),'kat.A z całości'!$F$1:'kat.A z całości'!$F$900,0),1)</f>
        <v>Szczecinek-Czarne</v>
      </c>
      <c r="F95" s="52">
        <f>INDEX('kat.A z całości'!$E$1:'kat.A z całości'!$E$900,MATCH(SMALL('kat.A z całości'!$F$4:$F$201,Mistrzostwa2017rok!$A95),'kat.A z całości'!$F$1:'kat.A z całości'!$F$900,0),1)</f>
        <v>20</v>
      </c>
      <c r="G95" s="19">
        <f>INDEX('kat.A z całości'!$F$1:'kat.A z całości'!$F$900,MATCH(SMALL('kat.A z całości'!$F$4:$F$201,Mistrzostwa2017rok!$A95),'kat.A z całości'!$F$1:'kat.A z całości'!$F$900,0),1)</f>
        <v>389.02</v>
      </c>
      <c r="H95" s="160"/>
    </row>
    <row r="96" spans="1:8" ht="15.75">
      <c r="A96" s="182">
        <f t="shared" si="1"/>
        <v>32</v>
      </c>
      <c r="B96" s="35" t="s">
        <v>52</v>
      </c>
      <c r="C96" s="161" t="str">
        <f>INDEX('kat.A z całości'!$B$1:'kat.A z całości'!$B$900,MATCH(SMALL('kat.A z całości'!$F$4:$F$201,Mistrzostwa2017rok!A96),'kat.A z całości'!$F$1:'kat.A z całości'!$F$900,0),1)</f>
        <v>Andrzejczak Stefan </v>
      </c>
      <c r="D96" s="71" t="str">
        <f>INDEX('kat.A z całości'!$C$1:'kat.A z całości'!$C$900,MATCH(SMALL('kat.A z całości'!$F$4:$F$201,Mistrzostwa2017rok!A96),'kat.A z całości'!$F$1:'kat.A z całości'!$F$900,0),1)</f>
        <v>Gdańsk</v>
      </c>
      <c r="E96" s="52" t="str">
        <f>INDEX('kat.A z całości'!$D$1:'kat.A z całości'!$D$900,MATCH(SMALL('kat.A z całości'!$F$4:$F$201,Mistrzostwa2017rok!A96),'kat.A z całości'!$F$1:'kat.A z całości'!$F$900,0),1)</f>
        <v>Gdynia – Sopot </v>
      </c>
      <c r="F96" s="52">
        <f>INDEX('kat.A z całości'!$E$1:'kat.A z całości'!$E$900,MATCH(SMALL('kat.A z całości'!$F$4:$F$201,Mistrzostwa2017rok!$A96),'kat.A z całości'!$F$1:'kat.A z całości'!$F$900,0),1)</f>
        <v>20</v>
      </c>
      <c r="G96" s="19">
        <f>INDEX('kat.A z całości'!$F$1:'kat.A z całości'!$F$900,MATCH(SMALL('kat.A z całości'!$F$4:$F$201,Mistrzostwa2017rok!$A96),'kat.A z całości'!$F$1:'kat.A z całości'!$F$900,0),1)</f>
        <v>410.13</v>
      </c>
      <c r="H96" s="160"/>
    </row>
    <row r="97" spans="1:8" ht="15.75">
      <c r="A97" s="182">
        <f t="shared" si="1"/>
        <v>33</v>
      </c>
      <c r="B97" s="35" t="s">
        <v>53</v>
      </c>
      <c r="C97" s="161" t="str">
        <f>INDEX('kat.A z całości'!$B$1:'kat.A z całości'!$B$900,MATCH(SMALL('kat.A z całości'!$F$4:$F$201,Mistrzostwa2017rok!A97),'kat.A z całości'!$F$1:'kat.A z całości'!$F$900,0),1)</f>
        <v>Cejrowski Jacek </v>
      </c>
      <c r="D97" s="71" t="str">
        <f>INDEX('kat.A z całości'!$C$1:'kat.A z całości'!$C$900,MATCH(SMALL('kat.A z całości'!$F$4:$F$201,Mistrzostwa2017rok!A97),'kat.A z całości'!$F$1:'kat.A z całości'!$F$900,0),1)</f>
        <v>Gdańsk</v>
      </c>
      <c r="E97" s="52" t="str">
        <f>INDEX('kat.A z całości'!$D$1:'kat.A z całości'!$D$900,MATCH(SMALL('kat.A z całości'!$F$4:$F$201,Mistrzostwa2017rok!A97),'kat.A z całości'!$F$1:'kat.A z całości'!$F$900,0),1)</f>
        <v>Gdańsk </v>
      </c>
      <c r="F97" s="52">
        <f>INDEX('kat.A z całości'!$E$1:'kat.A z całości'!$E$900,MATCH(SMALL('kat.A z całości'!$F$4:$F$201,Mistrzostwa2017rok!$A97),'kat.A z całości'!$F$1:'kat.A z całości'!$F$900,0),1)</f>
        <v>20</v>
      </c>
      <c r="G97" s="19">
        <f>INDEX('kat.A z całości'!$F$1:'kat.A z całości'!$F$900,MATCH(SMALL('kat.A z całości'!$F$4:$F$201,Mistrzostwa2017rok!$A97),'kat.A z całości'!$F$1:'kat.A z całości'!$F$900,0),1)</f>
        <v>413.49</v>
      </c>
      <c r="H97" s="160"/>
    </row>
    <row r="98" spans="1:8" ht="15.75">
      <c r="A98" s="182">
        <f t="shared" si="1"/>
        <v>34</v>
      </c>
      <c r="B98" s="35" t="s">
        <v>54</v>
      </c>
      <c r="C98" s="161" t="str">
        <f>INDEX('kat.A z całości'!$B$1:'kat.A z całości'!$B$900,MATCH(SMALL('kat.A z całości'!$F$4:$F$201,Mistrzostwa2017rok!A98),'kat.A z całości'!$F$1:'kat.A z całości'!$F$900,0),1)</f>
        <v>Przysowa Roman </v>
      </c>
      <c r="D98" s="71" t="str">
        <f>INDEX('kat.A z całości'!$C$1:'kat.A z całości'!$C$900,MATCH(SMALL('kat.A z całości'!$F$4:$F$201,Mistrzostwa2017rok!A98),'kat.A z całości'!$F$1:'kat.A z całości'!$F$900,0),1)</f>
        <v>Gdańsk</v>
      </c>
      <c r="E98" s="52" t="str">
        <f>INDEX('kat.A z całości'!$D$1:'kat.A z całości'!$D$900,MATCH(SMALL('kat.A z całości'!$F$4:$F$201,Mistrzostwa2017rok!A98),'kat.A z całości'!$F$1:'kat.A z całości'!$F$900,0),1)</f>
        <v>Kwidzyń </v>
      </c>
      <c r="F98" s="52">
        <f>INDEX('kat.A z całości'!$E$1:'kat.A z całości'!$E$900,MATCH(SMALL('kat.A z całości'!$F$4:$F$201,Mistrzostwa2017rok!$A98),'kat.A z całości'!$F$1:'kat.A z całości'!$F$900,0),1)</f>
        <v>20</v>
      </c>
      <c r="G98" s="19">
        <f>INDEX('kat.A z całości'!$F$1:'kat.A z całości'!$F$900,MATCH(SMALL('kat.A z całości'!$F$4:$F$201,Mistrzostwa2017rok!$A98),'kat.A z całości'!$F$1:'kat.A z całości'!$F$900,0),1)</f>
        <v>418.77</v>
      </c>
      <c r="H98" s="160"/>
    </row>
    <row r="99" spans="1:8" ht="15.75">
      <c r="A99" s="182">
        <f t="shared" si="1"/>
        <v>35</v>
      </c>
      <c r="B99" s="35" t="s">
        <v>55</v>
      </c>
      <c r="C99" s="161" t="str">
        <f>INDEX('kat.A z całości'!$B$1:'kat.A z całości'!$B$900,MATCH(SMALL('kat.A z całości'!$F$4:$F$201,Mistrzostwa2017rok!A99),'kat.A z całości'!$F$1:'kat.A z całości'!$F$900,0),1)</f>
        <v>WARSZAWSKI  Mariusz</v>
      </c>
      <c r="D99" s="71" t="str">
        <f>INDEX('kat.A z całości'!$C$1:'kat.A z całości'!$C$900,MATCH(SMALL('kat.A z całości'!$F$4:$F$201,Mistrzostwa2017rok!A99),'kat.A z całości'!$F$1:'kat.A z całości'!$F$900,0),1)</f>
        <v>Bydgoszcz</v>
      </c>
      <c r="E99" s="52" t="str">
        <f>INDEX('kat.A z całości'!$D$1:'kat.A z całości'!$D$900,MATCH(SMALL('kat.A z całości'!$F$4:$F$201,Mistrzostwa2017rok!A99),'kat.A z całości'!$F$1:'kat.A z całości'!$F$900,0),1)</f>
        <v>Bydgoszcz - Zachód</v>
      </c>
      <c r="F99" s="52">
        <f>INDEX('kat.A z całości'!$E$1:'kat.A z całości'!$E$900,MATCH(SMALL('kat.A z całości'!$F$4:$F$201,Mistrzostwa2017rok!$A99),'kat.A z całości'!$F$1:'kat.A z całości'!$F$900,0),1)</f>
        <v>20</v>
      </c>
      <c r="G99" s="19">
        <f>INDEX('kat.A z całości'!$F$1:'kat.A z całości'!$F$900,MATCH(SMALL('kat.A z całości'!$F$4:$F$201,Mistrzostwa2017rok!$A99),'kat.A z całości'!$F$1:'kat.A z całości'!$F$900,0),1)</f>
        <v>419.06</v>
      </c>
      <c r="H99" s="160"/>
    </row>
    <row r="100" spans="1:8" ht="15.75">
      <c r="A100" s="182">
        <f t="shared" si="1"/>
        <v>36</v>
      </c>
      <c r="B100" s="35" t="s">
        <v>56</v>
      </c>
      <c r="C100" s="161" t="str">
        <f>INDEX('kat.A z całości'!$B$1:'kat.A z całości'!$B$900,MATCH(SMALL('kat.A z całości'!$F$4:$F$201,Mistrzostwa2017rok!A100),'kat.A z całości'!$F$1:'kat.A z całości'!$F$900,0),1)</f>
        <v>Chadacz   -  Joskowski</v>
      </c>
      <c r="D100" s="71" t="str">
        <f>INDEX('kat.A z całości'!$C$1:'kat.A z całości'!$C$900,MATCH(SMALL('kat.A z całości'!$F$4:$F$201,Mistrzostwa2017rok!A100),'kat.A z całości'!$F$1:'kat.A z całości'!$F$900,0),1)</f>
        <v>Koszalin</v>
      </c>
      <c r="E100" s="52" t="str">
        <f>INDEX('kat.A z całości'!$D$1:'kat.A z całości'!$D$900,MATCH(SMALL('kat.A z całości'!$F$4:$F$201,Mistrzostwa2017rok!A100),'kat.A z całości'!$F$1:'kat.A z całości'!$F$900,0),1)</f>
        <v>Koszalin</v>
      </c>
      <c r="F100" s="52">
        <f>INDEX('kat.A z całości'!$E$1:'kat.A z całości'!$E$900,MATCH(SMALL('kat.A z całości'!$F$4:$F$201,Mistrzostwa2017rok!$A100),'kat.A z całości'!$F$1:'kat.A z całości'!$F$900,0),1)</f>
        <v>20</v>
      </c>
      <c r="G100" s="19">
        <f>INDEX('kat.A z całości'!$F$1:'kat.A z całości'!$F$900,MATCH(SMALL('kat.A z całości'!$F$4:$F$201,Mistrzostwa2017rok!$A100),'kat.A z całości'!$F$1:'kat.A z całości'!$F$900,0),1)</f>
        <v>423.19</v>
      </c>
      <c r="H100" s="160"/>
    </row>
    <row r="101" spans="1:8" ht="15.75">
      <c r="A101" s="182">
        <f t="shared" si="1"/>
        <v>37</v>
      </c>
      <c r="B101" s="35" t="s">
        <v>57</v>
      </c>
      <c r="C101" s="161" t="str">
        <f>INDEX('kat.A z całości'!$B$1:'kat.A z całości'!$B$900,MATCH(SMALL('kat.A z całości'!$F$4:$F$201,Mistrzostwa2017rok!A101),'kat.A z całości'!$F$1:'kat.A z całości'!$F$900,0),1)</f>
        <v>Gaweł Tadeusz </v>
      </c>
      <c r="D101" s="71" t="str">
        <f>INDEX('kat.A z całości'!$C$1:'kat.A z całości'!$C$900,MATCH(SMALL('kat.A z całości'!$F$4:$F$201,Mistrzostwa2017rok!A101),'kat.A z całości'!$F$1:'kat.A z całości'!$F$900,0),1)</f>
        <v>Gdańsk</v>
      </c>
      <c r="E101" s="52" t="str">
        <f>INDEX('kat.A z całości'!$D$1:'kat.A z całości'!$D$900,MATCH(SMALL('kat.A z całości'!$F$4:$F$201,Mistrzostwa2017rok!A101),'kat.A z całości'!$F$1:'kat.A z całości'!$F$900,0),1)</f>
        <v>Gdańsk </v>
      </c>
      <c r="F101" s="52">
        <f>INDEX('kat.A z całości'!$E$1:'kat.A z całości'!$E$900,MATCH(SMALL('kat.A z całości'!$F$4:$F$201,Mistrzostwa2017rok!$A101),'kat.A z całości'!$F$1:'kat.A z całości'!$F$900,0),1)</f>
        <v>20</v>
      </c>
      <c r="G101" s="19">
        <f>INDEX('kat.A z całości'!$F$1:'kat.A z całości'!$F$900,MATCH(SMALL('kat.A z całości'!$F$4:$F$201,Mistrzostwa2017rok!$A101),'kat.A z całości'!$F$1:'kat.A z całości'!$F$900,0),1)</f>
        <v>423.84</v>
      </c>
      <c r="H101" s="160"/>
    </row>
    <row r="102" spans="1:8" ht="15.75">
      <c r="A102" s="182">
        <f t="shared" si="1"/>
        <v>38</v>
      </c>
      <c r="B102" s="35" t="s">
        <v>58</v>
      </c>
      <c r="C102" s="161" t="str">
        <f>INDEX('kat.A z całości'!$B$1:'kat.A z całości'!$B$900,MATCH(SMALL('kat.A z całości'!$F$4:$F$201,Mistrzostwa2017rok!A102),'kat.A z całości'!$F$1:'kat.A z całości'!$F$900,0),1)</f>
        <v>Gielmuda Zbigniew i Syn</v>
      </c>
      <c r="D102" s="71" t="str">
        <f>INDEX('kat.A z całości'!$C$1:'kat.A z całości'!$C$900,MATCH(SMALL('kat.A z całości'!$F$4:$F$201,Mistrzostwa2017rok!A102),'kat.A z całości'!$F$1:'kat.A z całości'!$F$900,0),1)</f>
        <v>Szczecin</v>
      </c>
      <c r="E102" s="52" t="str">
        <f>INDEX('kat.A z całości'!$D$1:'kat.A z całości'!$D$900,MATCH(SMALL('kat.A z całości'!$F$4:$F$201,Mistrzostwa2017rok!A102),'kat.A z całości'!$F$1:'kat.A z całości'!$F$900,0),1)</f>
        <v>Stargard</v>
      </c>
      <c r="F102" s="52">
        <f>INDEX('kat.A z całości'!$E$1:'kat.A z całości'!$E$900,MATCH(SMALL('kat.A z całości'!$F$4:$F$201,Mistrzostwa2017rok!$A102),'kat.A z całości'!$F$1:'kat.A z całości'!$F$900,0),1)</f>
        <v>20</v>
      </c>
      <c r="G102" s="19">
        <f>INDEX('kat.A z całości'!$F$1:'kat.A z całości'!$F$900,MATCH(SMALL('kat.A z całości'!$F$4:$F$201,Mistrzostwa2017rok!$A102),'kat.A z całości'!$F$1:'kat.A z całości'!$F$900,0),1)</f>
        <v>427.59</v>
      </c>
      <c r="H102" s="160"/>
    </row>
    <row r="103" spans="1:8" ht="15.75">
      <c r="A103" s="182">
        <f t="shared" si="1"/>
        <v>39</v>
      </c>
      <c r="B103" s="35" t="s">
        <v>59</v>
      </c>
      <c r="C103" s="161" t="str">
        <f>INDEX('kat.A z całości'!$B$1:'kat.A z całości'!$B$900,MATCH(SMALL('kat.A z całości'!$F$4:$F$201,Mistrzostwa2017rok!A103),'kat.A z całości'!$F$1:'kat.A z całości'!$F$900,0),1)</f>
        <v>Jędrych Wiesław </v>
      </c>
      <c r="D103" s="71" t="str">
        <f>INDEX('kat.A z całości'!$C$1:'kat.A z całości'!$C$900,MATCH(SMALL('kat.A z całości'!$F$4:$F$201,Mistrzostwa2017rok!A103),'kat.A z całości'!$F$1:'kat.A z całości'!$F$900,0),1)</f>
        <v>Gdańsk</v>
      </c>
      <c r="E103" s="52" t="str">
        <f>INDEX('kat.A z całości'!$D$1:'kat.A z całości'!$D$900,MATCH(SMALL('kat.A z całości'!$F$4:$F$201,Mistrzostwa2017rok!A103),'kat.A z całości'!$F$1:'kat.A z całości'!$F$900,0),1)</f>
        <v>Kwidzyń </v>
      </c>
      <c r="F103" s="52">
        <f>INDEX('kat.A z całości'!$E$1:'kat.A z całości'!$E$900,MATCH(SMALL('kat.A z całości'!$F$4:$F$201,Mistrzostwa2017rok!$A103),'kat.A z całości'!$F$1:'kat.A z całości'!$F$900,0),1)</f>
        <v>20</v>
      </c>
      <c r="G103" s="19">
        <f>INDEX('kat.A z całości'!$F$1:'kat.A z całości'!$F$900,MATCH(SMALL('kat.A z całości'!$F$4:$F$201,Mistrzostwa2017rok!$A103),'kat.A z całości'!$F$1:'kat.A z całości'!$F$900,0),1)</f>
        <v>437.15</v>
      </c>
      <c r="H103" s="160"/>
    </row>
    <row r="104" spans="1:8" ht="15.75">
      <c r="A104" s="182">
        <f t="shared" si="1"/>
        <v>40</v>
      </c>
      <c r="B104" s="35" t="s">
        <v>60</v>
      </c>
      <c r="C104" s="161" t="str">
        <f>INDEX('kat.A z całości'!$B$1:'kat.A z całości'!$B$900,MATCH(SMALL('kat.A z całości'!$F$4:$F$201,Mistrzostwa2017rok!A104),'kat.A z całości'!$F$1:'kat.A z całości'!$F$900,0),1)</f>
        <v>Sząszor Henryk </v>
      </c>
      <c r="D104" s="71" t="str">
        <f>INDEX('kat.A z całości'!$C$1:'kat.A z całości'!$C$900,MATCH(SMALL('kat.A z całości'!$F$4:$F$201,Mistrzostwa2017rok!A104),'kat.A z całości'!$F$1:'kat.A z całości'!$F$900,0),1)</f>
        <v>Gdańsk</v>
      </c>
      <c r="E104" s="52" t="str">
        <f>INDEX('kat.A z całości'!$D$1:'kat.A z całości'!$D$900,MATCH(SMALL('kat.A z całości'!$F$4:$F$201,Mistrzostwa2017rok!A104),'kat.A z całości'!$F$1:'kat.A z całości'!$F$900,0),1)</f>
        <v>Tczew </v>
      </c>
      <c r="F104" s="52">
        <f>INDEX('kat.A z całości'!$E$1:'kat.A z całości'!$E$900,MATCH(SMALL('kat.A z całości'!$F$4:$F$201,Mistrzostwa2017rok!$A104),'kat.A z całości'!$F$1:'kat.A z całości'!$F$900,0),1)</f>
        <v>20</v>
      </c>
      <c r="G104" s="19">
        <f>INDEX('kat.A z całości'!$F$1:'kat.A z całości'!$F$900,MATCH(SMALL('kat.A z całości'!$F$4:$F$201,Mistrzostwa2017rok!$A104),'kat.A z całości'!$F$1:'kat.A z całości'!$F$900,0),1)</f>
        <v>440.21</v>
      </c>
      <c r="H104" s="160"/>
    </row>
    <row r="105" spans="1:8" ht="15.75">
      <c r="A105" s="182">
        <f t="shared" si="1"/>
        <v>41</v>
      </c>
      <c r="B105" s="35" t="s">
        <v>61</v>
      </c>
      <c r="C105" s="161" t="str">
        <f>INDEX('kat.A z całości'!$B$1:'kat.A z całości'!$B$900,MATCH(SMALL('kat.A z całości'!$F$4:$F$201,Mistrzostwa2017rok!A105),'kat.A z całości'!$F$1:'kat.A z całości'!$F$900,0),1)</f>
        <v>Henger D. - Wiśniewski P.</v>
      </c>
      <c r="D105" s="71" t="str">
        <f>INDEX('kat.A z całości'!$C$1:'kat.A z całości'!$C$900,MATCH(SMALL('kat.A z całości'!$F$4:$F$201,Mistrzostwa2017rok!A105),'kat.A z całości'!$F$1:'kat.A z całości'!$F$900,0),1)</f>
        <v>Szczecin</v>
      </c>
      <c r="E105" s="52" t="str">
        <f>INDEX('kat.A z całości'!$D$1:'kat.A z całości'!$D$900,MATCH(SMALL('kat.A z całości'!$F$4:$F$201,Mistrzostwa2017rok!A105),'kat.A z całości'!$F$1:'kat.A z całości'!$F$900,0),1)</f>
        <v>Goleniów</v>
      </c>
      <c r="F105" s="52">
        <f>INDEX('kat.A z całości'!$E$1:'kat.A z całości'!$E$900,MATCH(SMALL('kat.A z całości'!$F$4:$F$201,Mistrzostwa2017rok!$A105),'kat.A z całości'!$F$1:'kat.A z całości'!$F$900,0),1)</f>
        <v>20</v>
      </c>
      <c r="G105" s="19">
        <f>INDEX('kat.A z całości'!$F$1:'kat.A z całości'!$F$900,MATCH(SMALL('kat.A z całości'!$F$4:$F$201,Mistrzostwa2017rok!$A105),'kat.A z całości'!$F$1:'kat.A z całości'!$F$900,0),1)</f>
        <v>447.73</v>
      </c>
      <c r="H105" s="160"/>
    </row>
    <row r="106" spans="1:8" ht="15.75">
      <c r="A106" s="182">
        <f t="shared" si="1"/>
        <v>42</v>
      </c>
      <c r="B106" s="35" t="s">
        <v>62</v>
      </c>
      <c r="C106" s="161" t="str">
        <f>INDEX('kat.A z całości'!$B$1:'kat.A z całości'!$B$900,MATCH(SMALL('kat.A z całości'!$F$4:$F$201,Mistrzostwa2017rok!A106),'kat.A z całości'!$F$1:'kat.A z całości'!$F$900,0),1)</f>
        <v>Parulski Wiesław </v>
      </c>
      <c r="D106" s="71" t="str">
        <f>INDEX('kat.A z całości'!$C$1:'kat.A z całości'!$C$900,MATCH(SMALL('kat.A z całości'!$F$4:$F$201,Mistrzostwa2017rok!A106),'kat.A z całości'!$F$1:'kat.A z całości'!$F$900,0),1)</f>
        <v>Gdańsk</v>
      </c>
      <c r="E106" s="52" t="str">
        <f>INDEX('kat.A z całości'!$D$1:'kat.A z całości'!$D$900,MATCH(SMALL('kat.A z całości'!$F$4:$F$201,Mistrzostwa2017rok!A106),'kat.A z całości'!$F$1:'kat.A z całości'!$F$900,0),1)</f>
        <v>Gdańsk Wrzeszcz </v>
      </c>
      <c r="F106" s="52">
        <f>INDEX('kat.A z całości'!$E$1:'kat.A z całości'!$E$900,MATCH(SMALL('kat.A z całości'!$F$4:$F$201,Mistrzostwa2017rok!$A106),'kat.A z całości'!$F$1:'kat.A z całości'!$F$900,0),1)</f>
        <v>20</v>
      </c>
      <c r="G106" s="19">
        <f>INDEX('kat.A z całości'!$F$1:'kat.A z całości'!$F$900,MATCH(SMALL('kat.A z całości'!$F$4:$F$201,Mistrzostwa2017rok!$A106),'kat.A z całości'!$F$1:'kat.A z całości'!$F$900,0),1)</f>
        <v>449.75</v>
      </c>
      <c r="H106" s="160"/>
    </row>
    <row r="107" spans="1:8" ht="15.75">
      <c r="A107" s="182">
        <f t="shared" si="1"/>
        <v>43</v>
      </c>
      <c r="B107" s="35" t="s">
        <v>63</v>
      </c>
      <c r="C107" s="161" t="str">
        <f>INDEX('kat.A z całości'!$B$1:'kat.A z całości'!$B$900,MATCH(SMALL('kat.A z całości'!$F$4:$F$201,Mistrzostwa2017rok!A107),'kat.A z całości'!$F$1:'kat.A z całości'!$F$900,0),1)</f>
        <v>Florczyk     Grzegorz</v>
      </c>
      <c r="D107" s="71" t="str">
        <f>INDEX('kat.A z całości'!$C$1:'kat.A z całości'!$C$900,MATCH(SMALL('kat.A z całości'!$F$4:$F$201,Mistrzostwa2017rok!A107),'kat.A z całości'!$F$1:'kat.A z całości'!$F$900,0),1)</f>
        <v>Koszalin</v>
      </c>
      <c r="E107" s="52" t="str">
        <f>INDEX('kat.A z całości'!$D$1:'kat.A z całości'!$D$900,MATCH(SMALL('kat.A z całości'!$F$4:$F$201,Mistrzostwa2017rok!A107),'kat.A z całości'!$F$1:'kat.A z całości'!$F$900,0),1)</f>
        <v>Białogard</v>
      </c>
      <c r="F107" s="52">
        <f>INDEX('kat.A z całości'!$E$1:'kat.A z całości'!$E$900,MATCH(SMALL('kat.A z całości'!$F$4:$F$201,Mistrzostwa2017rok!$A107),'kat.A z całości'!$F$1:'kat.A z całości'!$F$900,0),1)</f>
        <v>20</v>
      </c>
      <c r="G107" s="19">
        <f>INDEX('kat.A z całości'!$F$1:'kat.A z całości'!$F$900,MATCH(SMALL('kat.A z całości'!$F$4:$F$201,Mistrzostwa2017rok!$A107),'kat.A z całości'!$F$1:'kat.A z całości'!$F$900,0),1)</f>
        <v>467.79</v>
      </c>
      <c r="H107" s="160"/>
    </row>
    <row r="108" spans="1:8" ht="15.75">
      <c r="A108" s="182">
        <f t="shared" si="1"/>
        <v>44</v>
      </c>
      <c r="B108" s="35" t="s">
        <v>64</v>
      </c>
      <c r="C108" s="161" t="str">
        <f>INDEX('kat.A z całości'!$B$1:'kat.A z całości'!$B$900,MATCH(SMALL('kat.A z całości'!$F$4:$F$201,Mistrzostwa2017rok!A108),'kat.A z całości'!$F$1:'kat.A z całości'!$F$900,0),1)</f>
        <v>Sieradzki Jarek</v>
      </c>
      <c r="D108" s="71" t="str">
        <f>INDEX('kat.A z całości'!$C$1:'kat.A z całości'!$C$900,MATCH(SMALL('kat.A z całości'!$F$4:$F$201,Mistrzostwa2017rok!A108),'kat.A z całości'!$F$1:'kat.A z całości'!$F$900,0),1)</f>
        <v>Szczecin</v>
      </c>
      <c r="E108" s="52" t="str">
        <f>INDEX('kat.A z całości'!$D$1:'kat.A z całości'!$D$900,MATCH(SMALL('kat.A z całości'!$F$4:$F$201,Mistrzostwa2017rok!A108),'kat.A z całości'!$F$1:'kat.A z całości'!$F$900,0),1)</f>
        <v>Goleniów</v>
      </c>
      <c r="F108" s="52">
        <f>INDEX('kat.A z całości'!$E$1:'kat.A z całości'!$E$900,MATCH(SMALL('kat.A z całości'!$F$4:$F$201,Mistrzostwa2017rok!$A108),'kat.A z całości'!$F$1:'kat.A z całości'!$F$900,0),1)</f>
        <v>20</v>
      </c>
      <c r="G108" s="19">
        <f>INDEX('kat.A z całości'!$F$1:'kat.A z całości'!$F$900,MATCH(SMALL('kat.A z całości'!$F$4:$F$201,Mistrzostwa2017rok!$A108),'kat.A z całości'!$F$1:'kat.A z całości'!$F$900,0),1)</f>
        <v>475.97</v>
      </c>
      <c r="H108" s="160"/>
    </row>
    <row r="109" spans="1:8" ht="15.75">
      <c r="A109" s="182">
        <f t="shared" si="1"/>
        <v>45</v>
      </c>
      <c r="B109" s="35" t="s">
        <v>65</v>
      </c>
      <c r="C109" s="161" t="str">
        <f>INDEX('kat.A z całości'!$B$1:'kat.A z całości'!$B$900,MATCH(SMALL('kat.A z całości'!$F$4:$F$201,Mistrzostwa2017rok!A109),'kat.A z całości'!$F$1:'kat.A z całości'!$F$900,0),1)</f>
        <v>Rogacki Jan </v>
      </c>
      <c r="D109" s="71" t="str">
        <f>INDEX('kat.A z całości'!$C$1:'kat.A z całości'!$C$900,MATCH(SMALL('kat.A z całości'!$F$4:$F$201,Mistrzostwa2017rok!A109),'kat.A z całości'!$F$1:'kat.A z całości'!$F$900,0),1)</f>
        <v>Gdańsk</v>
      </c>
      <c r="E109" s="52" t="str">
        <f>INDEX('kat.A z całości'!$D$1:'kat.A z całości'!$D$900,MATCH(SMALL('kat.A z całości'!$F$4:$F$201,Mistrzostwa2017rok!A109),'kat.A z całości'!$F$1:'kat.A z całości'!$F$900,0),1)</f>
        <v>Kościerzyna </v>
      </c>
      <c r="F109" s="52">
        <f>INDEX('kat.A z całości'!$E$1:'kat.A z całości'!$E$900,MATCH(SMALL('kat.A z całości'!$F$4:$F$201,Mistrzostwa2017rok!$A109),'kat.A z całości'!$F$1:'kat.A z całości'!$F$900,0),1)</f>
        <v>20</v>
      </c>
      <c r="G109" s="19">
        <f>INDEX('kat.A z całości'!$F$1:'kat.A z całości'!$F$900,MATCH(SMALL('kat.A z całości'!$F$4:$F$201,Mistrzostwa2017rok!$A109),'kat.A z całości'!$F$1:'kat.A z całości'!$F$900,0),1)</f>
        <v>477.01</v>
      </c>
      <c r="H109" s="160"/>
    </row>
    <row r="110" spans="1:8" ht="15.75">
      <c r="A110" s="182">
        <f t="shared" si="1"/>
        <v>46</v>
      </c>
      <c r="B110" s="35" t="s">
        <v>66</v>
      </c>
      <c r="C110" s="161" t="str">
        <f>INDEX('kat.A z całości'!$B$1:'kat.A z całości'!$B$900,MATCH(SMALL('kat.A z całości'!$F$4:$F$201,Mistrzostwa2017rok!A110),'kat.A z całości'!$F$1:'kat.A z całości'!$F$900,0),1)</f>
        <v>Kilar    Dawid</v>
      </c>
      <c r="D110" s="71" t="str">
        <f>INDEX('kat.A z całości'!$C$1:'kat.A z całości'!$C$900,MATCH(SMALL('kat.A z całości'!$F$4:$F$201,Mistrzostwa2017rok!A110),'kat.A z całości'!$F$1:'kat.A z całości'!$F$900,0),1)</f>
        <v>Koszalin</v>
      </c>
      <c r="E110" s="52" t="str">
        <f>INDEX('kat.A z całości'!$D$1:'kat.A z całości'!$D$900,MATCH(SMALL('kat.A z całości'!$F$4:$F$201,Mistrzostwa2017rok!A110),'kat.A z całości'!$F$1:'kat.A z całości'!$F$900,0),1)</f>
        <v>Koszalin</v>
      </c>
      <c r="F110" s="52">
        <f>INDEX('kat.A z całości'!$E$1:'kat.A z całości'!$E$900,MATCH(SMALL('kat.A z całości'!$F$4:$F$201,Mistrzostwa2017rok!$A110),'kat.A z całości'!$F$1:'kat.A z całości'!$F$900,0),1)</f>
        <v>20</v>
      </c>
      <c r="G110" s="19">
        <f>INDEX('kat.A z całości'!$F$1:'kat.A z całości'!$F$900,MATCH(SMALL('kat.A z całości'!$F$4:$F$201,Mistrzostwa2017rok!$A110),'kat.A z całości'!$F$1:'kat.A z całości'!$F$900,0),1)</f>
        <v>479.12</v>
      </c>
      <c r="H110" s="160"/>
    </row>
    <row r="111" spans="1:8" ht="15.75">
      <c r="A111" s="182">
        <f t="shared" si="1"/>
        <v>47</v>
      </c>
      <c r="B111" s="35" t="s">
        <v>67</v>
      </c>
      <c r="C111" s="161" t="str">
        <f>INDEX('kat.A z całości'!$B$1:'kat.A z całości'!$B$900,MATCH(SMALL('kat.A z całości'!$F$4:$F$201,Mistrzostwa2017rok!A111),'kat.A z całości'!$F$1:'kat.A z całości'!$F$900,0),1)</f>
        <v>JANISZEWSKI MAKSYMILIAN                   </v>
      </c>
      <c r="D111" s="71" t="str">
        <f>INDEX('kat.A z całości'!$C$1:'kat.A z całości'!$C$900,MATCH(SMALL('kat.A z całości'!$F$4:$F$201,Mistrzostwa2017rok!A111),'kat.A z całości'!$F$1:'kat.A z całości'!$F$900,0),1)</f>
        <v>Szczecin</v>
      </c>
      <c r="E111" s="52" t="str">
        <f>INDEX('kat.A z całości'!$D$1:'kat.A z całości'!$D$900,MATCH(SMALL('kat.A z całości'!$F$4:$F$201,Mistrzostwa2017rok!A111),'kat.A z całości'!$F$1:'kat.A z całości'!$F$900,0),1)</f>
        <v>Choszczno</v>
      </c>
      <c r="F111" s="52">
        <f>INDEX('kat.A z całości'!$E$1:'kat.A z całości'!$E$900,MATCH(SMALL('kat.A z całości'!$F$4:$F$201,Mistrzostwa2017rok!$A111),'kat.A z całości'!$F$1:'kat.A z całości'!$F$900,0),1)</f>
        <v>20</v>
      </c>
      <c r="G111" s="19">
        <f>INDEX('kat.A z całości'!$F$1:'kat.A z całości'!$F$900,MATCH(SMALL('kat.A z całości'!$F$4:$F$201,Mistrzostwa2017rok!$A111),'kat.A z całości'!$F$1:'kat.A z całości'!$F$900,0),1)</f>
        <v>481.85</v>
      </c>
      <c r="H111" s="160"/>
    </row>
    <row r="112" spans="1:8" ht="15.75">
      <c r="A112" s="182">
        <f t="shared" si="1"/>
        <v>48</v>
      </c>
      <c r="B112" s="35" t="s">
        <v>68</v>
      </c>
      <c r="C112" s="161" t="str">
        <f>INDEX('kat.A z całości'!$B$1:'kat.A z całości'!$B$900,MATCH(SMALL('kat.A z całości'!$F$4:$F$201,Mistrzostwa2017rok!A112),'kat.A z całości'!$F$1:'kat.A z całości'!$F$900,0),1)</f>
        <v>Sonnberg Dariusz </v>
      </c>
      <c r="D112" s="71" t="str">
        <f>INDEX('kat.A z całości'!$C$1:'kat.A z całości'!$C$900,MATCH(SMALL('kat.A z całości'!$F$4:$F$201,Mistrzostwa2017rok!A112),'kat.A z całości'!$F$1:'kat.A z całości'!$F$900,0),1)</f>
        <v>Gdańsk</v>
      </c>
      <c r="E112" s="52" t="str">
        <f>INDEX('kat.A z całości'!$D$1:'kat.A z całości'!$D$900,MATCH(SMALL('kat.A z całości'!$F$4:$F$201,Mistrzostwa2017rok!A112),'kat.A z całości'!$F$1:'kat.A z całości'!$F$900,0),1)</f>
        <v>Rumia </v>
      </c>
      <c r="F112" s="52">
        <f>INDEX('kat.A z całości'!$E$1:'kat.A z całości'!$E$900,MATCH(SMALL('kat.A z całości'!$F$4:$F$201,Mistrzostwa2017rok!$A112),'kat.A z całości'!$F$1:'kat.A z całości'!$F$900,0),1)</f>
        <v>20</v>
      </c>
      <c r="G112" s="19">
        <f>INDEX('kat.A z całości'!$F$1:'kat.A z całości'!$F$900,MATCH(SMALL('kat.A z całości'!$F$4:$F$201,Mistrzostwa2017rok!$A112),'kat.A z całości'!$F$1:'kat.A z całości'!$F$900,0),1)</f>
        <v>490.96</v>
      </c>
      <c r="H112" s="160"/>
    </row>
    <row r="113" spans="1:7" ht="15.75">
      <c r="A113" s="182">
        <f t="shared" si="1"/>
        <v>49</v>
      </c>
      <c r="B113" s="35" t="s">
        <v>69</v>
      </c>
      <c r="C113" s="161" t="str">
        <f>INDEX('kat.A z całości'!$B$1:'kat.A z całości'!$B$900,MATCH(SMALL('kat.A z całości'!$F$4:$F$201,Mistrzostwa2017rok!A113),'kat.A z całości'!$F$1:'kat.A z całości'!$F$900,0),1)</f>
        <v>Okrajni Zenon</v>
      </c>
      <c r="D113" s="71" t="str">
        <f>INDEX('kat.A z całości'!$C$1:'kat.A z całości'!$C$900,MATCH(SMALL('kat.A z całości'!$F$4:$F$201,Mistrzostwa2017rok!A113),'kat.A z całości'!$F$1:'kat.A z całości'!$F$900,0),1)</f>
        <v>Toruń</v>
      </c>
      <c r="E113" s="52" t="str">
        <f>INDEX('kat.A z całości'!$D$1:'kat.A z całości'!$D$900,MATCH(SMALL('kat.A z całości'!$F$4:$F$201,Mistrzostwa2017rok!A113),'kat.A z całości'!$F$1:'kat.A z całości'!$F$900,0),1)</f>
        <v>Chełmno</v>
      </c>
      <c r="F113" s="52">
        <f>INDEX('kat.A z całości'!$E$1:'kat.A z całości'!$E$900,MATCH(SMALL('kat.A z całości'!$F$4:$F$201,Mistrzostwa2017rok!$A113),'kat.A z całości'!$F$1:'kat.A z całości'!$F$900,0),1)</f>
        <v>20</v>
      </c>
      <c r="G113" s="19">
        <f>INDEX('kat.A z całości'!$F$1:'kat.A z całości'!$F$900,MATCH(SMALL('kat.A z całości'!$F$4:$F$201,Mistrzostwa2017rok!$A113),'kat.A z całości'!$F$1:'kat.A z całości'!$F$900,0),1)</f>
        <v>491.42</v>
      </c>
    </row>
    <row r="114" spans="1:7" ht="15.75">
      <c r="A114" s="182">
        <f t="shared" si="1"/>
        <v>50</v>
      </c>
      <c r="B114" s="35" t="s">
        <v>70</v>
      </c>
      <c r="C114" s="161" t="str">
        <f>INDEX('kat.A z całości'!$B$1:'kat.A z całości'!$B$900,MATCH(SMALL('kat.A z całości'!$F$4:$F$201,Mistrzostwa2017rok!A114),'kat.A z całości'!$F$1:'kat.A z całości'!$F$900,0),1)</f>
        <v>Papathanasiou Dimitrios</v>
      </c>
      <c r="D114" s="71" t="str">
        <f>INDEX('kat.A z całości'!$C$1:'kat.A z całości'!$C$900,MATCH(SMALL('kat.A z całości'!$F$4:$F$201,Mistrzostwa2017rok!A114),'kat.A z całości'!$F$1:'kat.A z całości'!$F$900,0),1)</f>
        <v>Szczecin</v>
      </c>
      <c r="E114" s="52" t="str">
        <f>INDEX('kat.A z całości'!$D$1:'kat.A z całości'!$D$900,MATCH(SMALL('kat.A z całości'!$F$4:$F$201,Mistrzostwa2017rok!A114),'kat.A z całości'!$F$1:'kat.A z całości'!$F$900,0),1)</f>
        <v>Szczecin</v>
      </c>
      <c r="F114" s="52">
        <f>INDEX('kat.A z całości'!$E$1:'kat.A z całości'!$E$900,MATCH(SMALL('kat.A z całości'!$F$4:$F$201,Mistrzostwa2017rok!$A114),'kat.A z całości'!$F$1:'kat.A z całości'!$F$900,0),1)</f>
        <v>20</v>
      </c>
      <c r="G114" s="19">
        <f>INDEX('kat.A z całości'!$F$1:'kat.A z całości'!$F$900,MATCH(SMALL('kat.A z całości'!$F$4:$F$201,Mistrzostwa2017rok!$A114),'kat.A z całości'!$F$1:'kat.A z całości'!$F$900,0),1)</f>
        <v>505.65</v>
      </c>
    </row>
    <row r="115" spans="1:7" ht="15.75">
      <c r="A115" s="182">
        <f t="shared" si="1"/>
        <v>51</v>
      </c>
      <c r="B115" s="35" t="s">
        <v>71</v>
      </c>
      <c r="C115" s="161" t="str">
        <f>INDEX('kat.A z całości'!$B$1:'kat.A z całości'!$B$900,MATCH(SMALL('kat.A z całości'!$F$4:$F$201,Mistrzostwa2017rok!A115),'kat.A z całości'!$F$1:'kat.A z całości'!$F$900,0),1)</f>
        <v>Gręźlik Robert </v>
      </c>
      <c r="D115" s="71" t="str">
        <f>INDEX('kat.A z całości'!$C$1:'kat.A z całości'!$C$900,MATCH(SMALL('kat.A z całości'!$F$4:$F$201,Mistrzostwa2017rok!A115),'kat.A z całości'!$F$1:'kat.A z całości'!$F$900,0),1)</f>
        <v>Gdańsk</v>
      </c>
      <c r="E115" s="52" t="str">
        <f>INDEX('kat.A z całości'!$D$1:'kat.A z całości'!$D$900,MATCH(SMALL('kat.A z całości'!$F$4:$F$201,Mistrzostwa2017rok!A115),'kat.A z całości'!$F$1:'kat.A z całości'!$F$900,0),1)</f>
        <v>Kwidzyń </v>
      </c>
      <c r="F115" s="52">
        <f>INDEX('kat.A z całości'!$E$1:'kat.A z całości'!$E$900,MATCH(SMALL('kat.A z całości'!$F$4:$F$201,Mistrzostwa2017rok!$A115),'kat.A z całości'!$F$1:'kat.A z całości'!$F$900,0),1)</f>
        <v>20</v>
      </c>
      <c r="G115" s="19">
        <f>INDEX('kat.A z całości'!$F$1:'kat.A z całości'!$F$900,MATCH(SMALL('kat.A z całości'!$F$4:$F$201,Mistrzostwa2017rok!$A115),'kat.A z całości'!$F$1:'kat.A z całości'!$F$900,0),1)</f>
        <v>507.82</v>
      </c>
    </row>
    <row r="116" spans="1:7" ht="15.75">
      <c r="A116" s="182">
        <f t="shared" si="1"/>
        <v>52</v>
      </c>
      <c r="B116" s="35" t="s">
        <v>72</v>
      </c>
      <c r="C116" s="161" t="str">
        <f>INDEX('kat.A z całości'!$B$1:'kat.A z całości'!$B$900,MATCH(SMALL('kat.A z całości'!$F$4:$F$201,Mistrzostwa2017rok!A116),'kat.A z całości'!$F$1:'kat.A z całości'!$F$900,0),1)</f>
        <v>Kurman Andrzej</v>
      </c>
      <c r="D116" s="71" t="str">
        <f>INDEX('kat.A z całości'!$C$1:'kat.A z całości'!$C$900,MATCH(SMALL('kat.A z całości'!$F$4:$F$201,Mistrzostwa2017rok!A116),'kat.A z całości'!$F$1:'kat.A z całości'!$F$900,0),1)</f>
        <v>Szczecin</v>
      </c>
      <c r="E116" s="52" t="str">
        <f>INDEX('kat.A z całości'!$D$1:'kat.A z całości'!$D$900,MATCH(SMALL('kat.A z całości'!$F$4:$F$201,Mistrzostwa2017rok!A116),'kat.A z całości'!$F$1:'kat.A z całości'!$F$900,0),1)</f>
        <v>Stargard</v>
      </c>
      <c r="F116" s="52">
        <f>INDEX('kat.A z całości'!$E$1:'kat.A z całości'!$E$900,MATCH(SMALL('kat.A z całości'!$F$4:$F$201,Mistrzostwa2017rok!$A116),'kat.A z całości'!$F$1:'kat.A z całości'!$F$900,0),1)</f>
        <v>20</v>
      </c>
      <c r="G116" s="19">
        <f>INDEX('kat.A z całości'!$F$1:'kat.A z całości'!$F$900,MATCH(SMALL('kat.A z całości'!$F$4:$F$201,Mistrzostwa2017rok!$A116),'kat.A z całości'!$F$1:'kat.A z całości'!$F$900,0),1)</f>
        <v>509.93</v>
      </c>
    </row>
    <row r="117" spans="1:7" ht="15.75">
      <c r="A117" s="182">
        <f t="shared" si="1"/>
        <v>53</v>
      </c>
      <c r="B117" s="35" t="s">
        <v>73</v>
      </c>
      <c r="C117" s="161" t="str">
        <f>INDEX('kat.A z całości'!$B$1:'kat.A z całości'!$B$900,MATCH(SMALL('kat.A z całości'!$F$4:$F$201,Mistrzostwa2017rok!A117),'kat.A z całości'!$F$1:'kat.A z całości'!$F$900,0),1)</f>
        <v>DOLSKI  Tomasz</v>
      </c>
      <c r="D117" s="71" t="str">
        <f>INDEX('kat.A z całości'!$C$1:'kat.A z całości'!$C$900,MATCH(SMALL('kat.A z całości'!$F$4:$F$201,Mistrzostwa2017rok!A117),'kat.A z całości'!$F$1:'kat.A z całości'!$F$900,0),1)</f>
        <v>Bydgoszcz</v>
      </c>
      <c r="E117" s="52" t="str">
        <f>INDEX('kat.A z całości'!$D$1:'kat.A z całości'!$D$900,MATCH(SMALL('kat.A z całości'!$F$4:$F$201,Mistrzostwa2017rok!A117),'kat.A z całości'!$F$1:'kat.A z całości'!$F$900,0),1)</f>
        <v>Szubin</v>
      </c>
      <c r="F117" s="52">
        <f>INDEX('kat.A z całości'!$E$1:'kat.A z całości'!$E$900,MATCH(SMALL('kat.A z całości'!$F$4:$F$201,Mistrzostwa2017rok!$A117),'kat.A z całości'!$F$1:'kat.A z całości'!$F$900,0),1)</f>
        <v>20</v>
      </c>
      <c r="G117" s="19">
        <f>INDEX('kat.A z całości'!$F$1:'kat.A z całości'!$F$900,MATCH(SMALL('kat.A z całości'!$F$4:$F$201,Mistrzostwa2017rok!$A117),'kat.A z całości'!$F$1:'kat.A z całości'!$F$900,0),1)</f>
        <v>512.07</v>
      </c>
    </row>
    <row r="118" spans="1:7" ht="15.75">
      <c r="A118" s="182">
        <f t="shared" si="1"/>
        <v>54</v>
      </c>
      <c r="B118" s="35" t="s">
        <v>74</v>
      </c>
      <c r="C118" s="161" t="str">
        <f>INDEX('kat.A z całości'!$B$1:'kat.A z całości'!$B$900,MATCH(SMALL('kat.A z całości'!$F$4:$F$201,Mistrzostwa2017rok!A118),'kat.A z całości'!$F$1:'kat.A z całości'!$F$900,0),1)</f>
        <v>Grudziński Witold</v>
      </c>
      <c r="D118" s="71" t="str">
        <f>INDEX('kat.A z całości'!$C$1:'kat.A z całości'!$C$900,MATCH(SMALL('kat.A z całości'!$F$4:$F$201,Mistrzostwa2017rok!A118),'kat.A z całości'!$F$1:'kat.A z całości'!$F$900,0),1)</f>
        <v>Szczecin</v>
      </c>
      <c r="E118" s="52" t="str">
        <f>INDEX('kat.A z całości'!$D$1:'kat.A z całości'!$D$900,MATCH(SMALL('kat.A z całości'!$F$4:$F$201,Mistrzostwa2017rok!A118),'kat.A z całości'!$F$1:'kat.A z całości'!$F$900,0),1)</f>
        <v>Szczecin</v>
      </c>
      <c r="F118" s="52">
        <f>INDEX('kat.A z całości'!$E$1:'kat.A z całości'!$E$900,MATCH(SMALL('kat.A z całości'!$F$4:$F$201,Mistrzostwa2017rok!$A118),'kat.A z całości'!$F$1:'kat.A z całości'!$F$900,0),1)</f>
        <v>20</v>
      </c>
      <c r="G118" s="19">
        <f>INDEX('kat.A z całości'!$F$1:'kat.A z całości'!$F$900,MATCH(SMALL('kat.A z całości'!$F$4:$F$201,Mistrzostwa2017rok!$A118),'kat.A z całości'!$F$1:'kat.A z całości'!$F$900,0),1)</f>
        <v>516.7</v>
      </c>
    </row>
    <row r="119" spans="1:7" ht="15.75">
      <c r="A119" s="182">
        <f t="shared" si="1"/>
        <v>55</v>
      </c>
      <c r="B119" s="35" t="s">
        <v>75</v>
      </c>
      <c r="C119" s="161" t="str">
        <f>INDEX('kat.A z całości'!$B$1:'kat.A z całości'!$B$900,MATCH(SMALL('kat.A z całości'!$F$4:$F$201,Mistrzostwa2017rok!A119),'kat.A z całości'!$F$1:'kat.A z całości'!$F$900,0),1)</f>
        <v>Bissa Jacek </v>
      </c>
      <c r="D119" s="71" t="str">
        <f>INDEX('kat.A z całości'!$C$1:'kat.A z całości'!$C$900,MATCH(SMALL('kat.A z całości'!$F$4:$F$201,Mistrzostwa2017rok!A119),'kat.A z całości'!$F$1:'kat.A z całości'!$F$900,0),1)</f>
        <v>Gdańsk</v>
      </c>
      <c r="E119" s="52" t="str">
        <f>INDEX('kat.A z całości'!$D$1:'kat.A z całości'!$D$900,MATCH(SMALL('kat.A z całości'!$F$4:$F$201,Mistrzostwa2017rok!A119),'kat.A z całości'!$F$1:'kat.A z całości'!$F$900,0),1)</f>
        <v>Wejherowo </v>
      </c>
      <c r="F119" s="52">
        <f>INDEX('kat.A z całości'!$E$1:'kat.A z całości'!$E$900,MATCH(SMALL('kat.A z całości'!$F$4:$F$201,Mistrzostwa2017rok!$A119),'kat.A z całości'!$F$1:'kat.A z całości'!$F$900,0),1)</f>
        <v>20</v>
      </c>
      <c r="G119" s="19">
        <f>INDEX('kat.A z całości'!$F$1:'kat.A z całości'!$F$900,MATCH(SMALL('kat.A z całości'!$F$4:$F$201,Mistrzostwa2017rok!$A119),'kat.A z całości'!$F$1:'kat.A z całości'!$F$900,0),1)</f>
        <v>523.01</v>
      </c>
    </row>
    <row r="120" spans="1:7" ht="15.75">
      <c r="A120" s="182">
        <f t="shared" si="1"/>
        <v>56</v>
      </c>
      <c r="B120" s="35" t="s">
        <v>76</v>
      </c>
      <c r="C120" s="161" t="str">
        <f>INDEX('kat.A z całości'!$B$1:'kat.A z całości'!$B$900,MATCH(SMALL('kat.A z całości'!$F$4:$F$201,Mistrzostwa2017rok!A120),'kat.A z całości'!$F$1:'kat.A z całości'!$F$900,0),1)</f>
        <v>KWIATKOWSKI    JAN</v>
      </c>
      <c r="D120" s="71" t="str">
        <f>INDEX('kat.A z całości'!$C$1:'kat.A z całości'!$C$900,MATCH(SMALL('kat.A z całości'!$F$4:$F$201,Mistrzostwa2017rok!A120),'kat.A z całości'!$F$1:'kat.A z całości'!$F$900,0),1)</f>
        <v>Szczecin</v>
      </c>
      <c r="E120" s="52" t="str">
        <f>INDEX('kat.A z całości'!$D$1:'kat.A z całości'!$D$900,MATCH(SMALL('kat.A z całości'!$F$4:$F$201,Mistrzostwa2017rok!A120),'kat.A z całości'!$F$1:'kat.A z całości'!$F$900,0),1)</f>
        <v>Szczecin Dąbie</v>
      </c>
      <c r="F120" s="52">
        <f>INDEX('kat.A z całości'!$E$1:'kat.A z całości'!$E$900,MATCH(SMALL('kat.A z całości'!$F$4:$F$201,Mistrzostwa2017rok!$A120),'kat.A z całości'!$F$1:'kat.A z całości'!$F$900,0),1)</f>
        <v>20</v>
      </c>
      <c r="G120" s="19">
        <f>INDEX('kat.A z całości'!$F$1:'kat.A z całości'!$F$900,MATCH(SMALL('kat.A z całości'!$F$4:$F$201,Mistrzostwa2017rok!$A120),'kat.A z całości'!$F$1:'kat.A z całości'!$F$900,0),1)</f>
        <v>525.64</v>
      </c>
    </row>
    <row r="121" spans="2:7" ht="12.75" customHeight="1">
      <c r="B121" s="550" t="s">
        <v>77</v>
      </c>
      <c r="C121" s="550"/>
      <c r="D121" s="550"/>
      <c r="E121" s="550"/>
      <c r="F121" s="550"/>
      <c r="G121" s="550"/>
    </row>
    <row r="122" spans="2:7" ht="12.75" customHeight="1">
      <c r="B122" s="550"/>
      <c r="C122" s="550"/>
      <c r="D122" s="550"/>
      <c r="E122" s="550"/>
      <c r="F122" s="550"/>
      <c r="G122" s="550"/>
    </row>
    <row r="123" spans="2:7" ht="12.75" customHeight="1">
      <c r="B123" s="550"/>
      <c r="C123" s="550"/>
      <c r="D123" s="550"/>
      <c r="E123" s="550"/>
      <c r="F123" s="550"/>
      <c r="G123" s="550"/>
    </row>
    <row r="124" spans="2:7" ht="12.75" customHeight="1">
      <c r="B124" s="550"/>
      <c r="C124" s="550"/>
      <c r="D124" s="550"/>
      <c r="E124" s="550"/>
      <c r="F124" s="550"/>
      <c r="G124" s="550"/>
    </row>
    <row r="125" spans="2:7" ht="12.75" customHeight="1">
      <c r="B125" s="551"/>
      <c r="C125" s="551"/>
      <c r="D125" s="551"/>
      <c r="E125" s="551"/>
      <c r="F125" s="551"/>
      <c r="G125" s="551"/>
    </row>
    <row r="126" spans="1:7" ht="15.75">
      <c r="A126" s="182">
        <v>0</v>
      </c>
      <c r="B126" s="150" t="s">
        <v>1</v>
      </c>
      <c r="C126" s="155" t="s">
        <v>18</v>
      </c>
      <c r="D126" s="150" t="s">
        <v>19</v>
      </c>
      <c r="E126" s="152" t="s">
        <v>3</v>
      </c>
      <c r="F126" s="152" t="s">
        <v>7</v>
      </c>
      <c r="G126" s="154" t="s">
        <v>20</v>
      </c>
    </row>
    <row r="127" spans="1:7" ht="15.75">
      <c r="A127" s="182">
        <f aca="true" t="shared" si="2" ref="A127:A182">A126+1</f>
        <v>1</v>
      </c>
      <c r="B127" s="33" t="s">
        <v>21</v>
      </c>
      <c r="C127" s="39" t="str">
        <f>INDEX('kat.B z 50'!$B$1:'kat.B z 50'!$B$892,MATCH(SMALL('kat.B z 50'!$F$4:$F$193,Mistrzostwa2017rok!A127),'kat.B z 50'!$F$1:'kat.B z 50'!$F$892,0),1)</f>
        <v>BUREK  Sławomir</v>
      </c>
      <c r="D127" s="40" t="str">
        <f>INDEX('kat.B z 50'!$C$1:'kat.B z 50'!$C$892,MATCH(SMALL('kat.B z 50'!$F$4:$F$193,Mistrzostwa2017rok!$A$5),'kat.B z 50'!$F$1:'kat.B z 50'!$F$892,0),1)</f>
        <v>Bydgoszcz</v>
      </c>
      <c r="E127" s="40" t="str">
        <f>INDEX('kat.B z 50'!$D$1:'kat.B z 50'!$D$892,MATCH(SMALL('kat.B z 50'!$F$4:$F$193,Mistrzostwa2017rok!A127),'kat.B z 50'!$F$1:'kat.B z 50'!$F$892,0),1)</f>
        <v>Koronowo</v>
      </c>
      <c r="F127" s="40">
        <f>INDEX('kat.B z 50'!$E$1:'kat.B z 50'!$E$892,MATCH(SMALL('kat.B z 50'!$F$4:$F$193,Mistrzostwa2017rok!$A127),'kat.B z 50'!$F$1:'kat.B z 50'!$F$892,0),1)</f>
        <v>16</v>
      </c>
      <c r="G127" s="102">
        <f>INDEX('kat.B z 50'!$F$1:'kat.B z 50'!$F$892,MATCH(SMALL('kat.B z 50'!$F$4:$F$193,Mistrzostwa2017rok!$A127),'kat.B z 50'!$F$1:'kat.B z 50'!$F$892,0),1)</f>
        <v>74.44</v>
      </c>
    </row>
    <row r="128" spans="1:7" ht="15.75">
      <c r="A128" s="182">
        <f t="shared" si="2"/>
        <v>2</v>
      </c>
      <c r="B128" s="33" t="s">
        <v>22</v>
      </c>
      <c r="C128" s="39" t="str">
        <f>INDEX('kat.B z 50'!$B$1:'kat.B z 50'!$B$892,MATCH(SMALL('kat.B z 50'!$F$4:$F$193,Mistrzostwa2017rok!A128),'kat.B z 50'!$F$1:'kat.B z 50'!$F$892,0),1)</f>
        <v>Cerski Mariusz</v>
      </c>
      <c r="D128" s="40" t="str">
        <f>INDEX('kat.B z 50'!$C$1:'kat.B z 50'!$C$892,MATCH(SMALL('kat.B z 50'!$F$4:$F$193,Mistrzostwa2017rok!A128),'kat.B z 50'!$F$1:'kat.B z 50'!$F$892,0),1)</f>
        <v>Toruń</v>
      </c>
      <c r="E128" s="40" t="str">
        <f>INDEX('kat.B z 50'!$D$1:'kat.B z 50'!$D$892,MATCH(SMALL('kat.B z 50'!$F$4:$F$193,Mistrzostwa2017rok!A128),'kat.B z 50'!$F$1:'kat.B z 50'!$F$892,0),1)</f>
        <v>Grudziądz</v>
      </c>
      <c r="F128" s="40">
        <f>INDEX('kat.B z 50'!$E$1:'kat.B z 50'!$E$892,MATCH(SMALL('kat.B z 50'!$F$4:$F$193,Mistrzostwa2017rok!$A128),'kat.B z 50'!$F$1:'kat.B z 50'!$F$892,0),1)</f>
        <v>16</v>
      </c>
      <c r="G128" s="102">
        <f>INDEX('kat.B z 50'!$F$1:'kat.B z 50'!$F$892,MATCH(SMALL('kat.B z 50'!$F$4:$F$193,Mistrzostwa2017rok!$A128),'kat.B z 50'!$F$1:'kat.B z 50'!$F$892,0),1)</f>
        <v>123.29</v>
      </c>
    </row>
    <row r="129" spans="1:7" ht="15.75">
      <c r="A129" s="182">
        <f t="shared" si="2"/>
        <v>3</v>
      </c>
      <c r="B129" s="33" t="s">
        <v>23</v>
      </c>
      <c r="C129" s="39" t="str">
        <f>INDEX('kat.B z 50'!$B$1:'kat.B z 50'!$B$892,MATCH(SMALL('kat.B z 50'!$F$4:$F$193,Mistrzostwa2017rok!A129),'kat.B z 50'!$F$1:'kat.B z 50'!$F$892,0),1)</f>
        <v>Leszczyński Tomasz</v>
      </c>
      <c r="D129" s="40" t="str">
        <f>INDEX('kat.B z 50'!$C$1:'kat.B z 50'!$C$892,MATCH(SMALL('kat.B z 50'!$F$4:$F$193,Mistrzostwa2017rok!A129),'kat.B z 50'!$F$1:'kat.B z 50'!$F$892,0),1)</f>
        <v>Toruń</v>
      </c>
      <c r="E129" s="40" t="str">
        <f>INDEX('kat.B z 50'!$D$1:'kat.B z 50'!$D$892,MATCH(SMALL('kat.B z 50'!$F$4:$F$193,Mistrzostwa2017rok!A129),'kat.B z 50'!$F$1:'kat.B z 50'!$F$892,0),1)</f>
        <v>Toruń</v>
      </c>
      <c r="F129" s="40">
        <f>INDEX('kat.B z 50'!$E$1:'kat.B z 50'!$E$892,MATCH(SMALL('kat.B z 50'!$F$4:$F$193,Mistrzostwa2017rok!$A129),'kat.B z 50'!$F$1:'kat.B z 50'!$F$892,0),1)</f>
        <v>16</v>
      </c>
      <c r="G129" s="102">
        <f>INDEX('kat.B z 50'!$F$1:'kat.B z 50'!$F$892,MATCH(SMALL('kat.B z 50'!$F$4:$F$193,Mistrzostwa2017rok!$A129),'kat.B z 50'!$F$1:'kat.B z 50'!$F$892,0),1)</f>
        <v>146.62</v>
      </c>
    </row>
    <row r="130" spans="1:7" ht="15.75">
      <c r="A130" s="182">
        <f t="shared" si="2"/>
        <v>4</v>
      </c>
      <c r="B130" s="35" t="s">
        <v>24</v>
      </c>
      <c r="C130" s="69" t="str">
        <f>INDEX('kat.B z 50'!$B$1:'kat.B z 50'!$B$892,MATCH(SMALL('kat.B z 50'!$F$4:$F$193,Mistrzostwa2017rok!A130),'kat.B z 50'!$F$1:'kat.B z 50'!$F$892,0),1)</f>
        <v>Kaszubowski Adam </v>
      </c>
      <c r="D130" s="72" t="str">
        <f>INDEX('kat.B z 50'!$C$1:'kat.B z 50'!$C$892,MATCH(SMALL('kat.B z 50'!$F$4:$F$193,Mistrzostwa2017rok!A130),'kat.B z 50'!$F$1:'kat.B z 50'!$F$892,0),1)</f>
        <v>Gdańsk</v>
      </c>
      <c r="E130" s="72" t="str">
        <f>INDEX('kat.B z 50'!$D$1:'kat.B z 50'!$D$892,MATCH(SMALL('kat.B z 50'!$F$4:$F$193,Mistrzostwa2017rok!A130),'kat.B z 50'!$F$1:'kat.B z 50'!$F$892,0),1)</f>
        <v>Gdynia – Sopot </v>
      </c>
      <c r="F130" s="72">
        <f>INDEX('kat.B z 50'!$E$1:'kat.B z 50'!$E$892,MATCH(SMALL('kat.B z 50'!$F$4:$F$193,Mistrzostwa2017rok!$A130),'kat.B z 50'!$F$1:'kat.B z 50'!$F$892,0),1)</f>
        <v>16</v>
      </c>
      <c r="G130" s="103">
        <f>INDEX('kat.B z 50'!$F$1:'kat.B z 50'!$F$892,MATCH(SMALL('kat.B z 50'!$F$4:$F$193,Mistrzostwa2017rok!$A130),'kat.B z 50'!$F$1:'kat.B z 50'!$F$892,0),1)</f>
        <v>154.33</v>
      </c>
    </row>
    <row r="131" spans="1:7" ht="15.75">
      <c r="A131" s="182">
        <f t="shared" si="2"/>
        <v>5</v>
      </c>
      <c r="B131" s="35" t="s">
        <v>25</v>
      </c>
      <c r="C131" s="69" t="str">
        <f>INDEX('kat.B z 50'!$B$1:'kat.B z 50'!$B$892,MATCH(SMALL('kat.B z 50'!$F$4:$F$193,Mistrzostwa2017rok!A131),'kat.B z 50'!$F$1:'kat.B z 50'!$F$892,0),1)</f>
        <v>DOLSKI  Tomasz</v>
      </c>
      <c r="D131" s="72" t="str">
        <f>INDEX('kat.B z 50'!$C$1:'kat.B z 50'!$C$892,MATCH(SMALL('kat.B z 50'!$F$4:$F$193,Mistrzostwa2017rok!A131),'kat.B z 50'!$F$1:'kat.B z 50'!$F$892,0),1)</f>
        <v>Bydgoszcz</v>
      </c>
      <c r="E131" s="72" t="str">
        <f>INDEX('kat.B z 50'!$D$1:'kat.B z 50'!$D$892,MATCH(SMALL('kat.B z 50'!$F$4:$F$193,Mistrzostwa2017rok!A131),'kat.B z 50'!$F$1:'kat.B z 50'!$F$892,0),1)</f>
        <v>Szubin</v>
      </c>
      <c r="F131" s="72">
        <f>INDEX('kat.B z 50'!$E$1:'kat.B z 50'!$E$892,MATCH(SMALL('kat.B z 50'!$F$4:$F$193,Mistrzostwa2017rok!$A131),'kat.B z 50'!$F$1:'kat.B z 50'!$F$892,0),1)</f>
        <v>16</v>
      </c>
      <c r="G131" s="103">
        <f>INDEX('kat.B z 50'!$F$1:'kat.B z 50'!$F$892,MATCH(SMALL('kat.B z 50'!$F$4:$F$193,Mistrzostwa2017rok!$A131),'kat.B z 50'!$F$1:'kat.B z 50'!$F$892,0),1)</f>
        <v>156.64</v>
      </c>
    </row>
    <row r="132" spans="1:7" ht="15.75">
      <c r="A132" s="182">
        <f t="shared" si="2"/>
        <v>6</v>
      </c>
      <c r="B132" s="35" t="s">
        <v>26</v>
      </c>
      <c r="C132" s="69" t="str">
        <f>INDEX('kat.B z 50'!$B$1:'kat.B z 50'!$B$892,MATCH(SMALL('kat.B z 50'!$F$4:$F$193,Mistrzostwa2017rok!A132),'kat.B z 50'!$F$1:'kat.B z 50'!$F$892,0),1)</f>
        <v>GÓRSKI Stanisław</v>
      </c>
      <c r="D132" s="72" t="str">
        <f>INDEX('kat.B z 50'!$C$1:'kat.B z 50'!$C$892,MATCH(SMALL('kat.B z 50'!$F$4:$F$193,Mistrzostwa2017rok!A132),'kat.B z 50'!$F$1:'kat.B z 50'!$F$892,0),1)</f>
        <v>Pomorza Środkowego</v>
      </c>
      <c r="E132" s="72" t="str">
        <f>INDEX('kat.B z 50'!$D$1:'kat.B z 50'!$D$892,MATCH(SMALL('kat.B z 50'!$F$4:$F$193,Mistrzostwa2017rok!A132),'kat.B z 50'!$F$1:'kat.B z 50'!$F$892,0),1)</f>
        <v>TUCHOLA</v>
      </c>
      <c r="F132" s="72">
        <f>INDEX('kat.B z 50'!$E$1:'kat.B z 50'!$E$892,MATCH(SMALL('kat.B z 50'!$F$4:$F$193,Mistrzostwa2017rok!$A132),'kat.B z 50'!$F$1:'kat.B z 50'!$F$892,0),1)</f>
        <v>16</v>
      </c>
      <c r="G132" s="103">
        <f>INDEX('kat.B z 50'!$F$1:'kat.B z 50'!$F$892,MATCH(SMALL('kat.B z 50'!$F$4:$F$193,Mistrzostwa2017rok!$A132),'kat.B z 50'!$F$1:'kat.B z 50'!$F$892,0),1)</f>
        <v>158.46</v>
      </c>
    </row>
    <row r="133" spans="1:7" ht="15.75">
      <c r="A133" s="182">
        <f t="shared" si="2"/>
        <v>7</v>
      </c>
      <c r="B133" s="35" t="s">
        <v>27</v>
      </c>
      <c r="C133" s="69" t="str">
        <f>INDEX('kat.B z 50'!$B$1:'kat.B z 50'!$B$892,MATCH(SMALL('kat.B z 50'!$F$4:$F$193,Mistrzostwa2017rok!A133),'kat.B z 50'!$F$1:'kat.B z 50'!$F$892,0),1)</f>
        <v>Łamek Henryk</v>
      </c>
      <c r="D133" s="72" t="str">
        <f>INDEX('kat.B z 50'!$C$1:'kat.B z 50'!$C$892,MATCH(SMALL('kat.B z 50'!$F$4:$F$193,Mistrzostwa2017rok!A133),'kat.B z 50'!$F$1:'kat.B z 50'!$F$892,0),1)</f>
        <v>Toruń</v>
      </c>
      <c r="E133" s="72" t="str">
        <f>INDEX('kat.B z 50'!$D$1:'kat.B z 50'!$D$892,MATCH(SMALL('kat.B z 50'!$F$4:$F$193,Mistrzostwa2017rok!A133),'kat.B z 50'!$F$1:'kat.B z 50'!$F$892,0),1)</f>
        <v>Świecie</v>
      </c>
      <c r="F133" s="72">
        <f>INDEX('kat.B z 50'!$E$1:'kat.B z 50'!$E$892,MATCH(SMALL('kat.B z 50'!$F$4:$F$193,Mistrzostwa2017rok!$A133),'kat.B z 50'!$F$1:'kat.B z 50'!$F$892,0),1)</f>
        <v>16</v>
      </c>
      <c r="G133" s="103">
        <f>INDEX('kat.B z 50'!$F$1:'kat.B z 50'!$F$892,MATCH(SMALL('kat.B z 50'!$F$4:$F$193,Mistrzostwa2017rok!$A133),'kat.B z 50'!$F$1:'kat.B z 50'!$F$892,0),1)</f>
        <v>176.76</v>
      </c>
    </row>
    <row r="134" spans="1:7" ht="15.75">
      <c r="A134" s="182">
        <f t="shared" si="2"/>
        <v>8</v>
      </c>
      <c r="B134" s="35" t="s">
        <v>28</v>
      </c>
      <c r="C134" s="69" t="str">
        <f>INDEX('kat.B z 50'!$B$1:'kat.B z 50'!$B$892,MATCH(SMALL('kat.B z 50'!$F$4:$F$193,Mistrzostwa2017rok!A134),'kat.B z 50'!$F$1:'kat.B z 50'!$F$892,0),1)</f>
        <v>MICHAŁEK ANDRZEJ &amp; PAŚ TOMASZ    </v>
      </c>
      <c r="D134" s="72" t="str">
        <f>INDEX('kat.B z 50'!$C$1:'kat.B z 50'!$C$892,MATCH(SMALL('kat.B z 50'!$F$4:$F$193,Mistrzostwa2017rok!A134),'kat.B z 50'!$F$1:'kat.B z 50'!$F$892,0),1)</f>
        <v>Szczecin</v>
      </c>
      <c r="E134" s="72" t="str">
        <f>INDEX('kat.B z 50'!$D$1:'kat.B z 50'!$D$892,MATCH(SMALL('kat.B z 50'!$F$4:$F$193,Mistrzostwa2017rok!A134),'kat.B z 50'!$F$1:'kat.B z 50'!$F$892,0),1)</f>
        <v>Choszczno</v>
      </c>
      <c r="F134" s="72">
        <f>INDEX('kat.B z 50'!$E$1:'kat.B z 50'!$E$892,MATCH(SMALL('kat.B z 50'!$F$4:$F$193,Mistrzostwa2017rok!$A134),'kat.B z 50'!$F$1:'kat.B z 50'!$F$892,0),1)</f>
        <v>16</v>
      </c>
      <c r="G134" s="103">
        <f>INDEX('kat.B z 50'!$F$1:'kat.B z 50'!$F$892,MATCH(SMALL('kat.B z 50'!$F$4:$F$193,Mistrzostwa2017rok!$A134),'kat.B z 50'!$F$1:'kat.B z 50'!$F$892,0),1)</f>
        <v>179.42</v>
      </c>
    </row>
    <row r="135" spans="1:7" ht="15.75">
      <c r="A135" s="182">
        <f t="shared" si="2"/>
        <v>9</v>
      </c>
      <c r="B135" s="35" t="s">
        <v>29</v>
      </c>
      <c r="C135" s="69" t="str">
        <f>INDEX('kat.B z 50'!$B$1:'kat.B z 50'!$B$892,MATCH(SMALL('kat.B z 50'!$F$4:$F$193,Mistrzostwa2017rok!A135),'kat.B z 50'!$F$1:'kat.B z 50'!$F$892,0),1)</f>
        <v>Kowalski Krzysztof</v>
      </c>
      <c r="D135" s="72" t="str">
        <f>INDEX('kat.B z 50'!$C$1:'kat.B z 50'!$C$892,MATCH(SMALL('kat.B z 50'!$F$4:$F$193,Mistrzostwa2017rok!A135),'kat.B z 50'!$F$1:'kat.B z 50'!$F$892,0),1)</f>
        <v>Toruń</v>
      </c>
      <c r="E135" s="72" t="str">
        <f>INDEX('kat.B z 50'!$D$1:'kat.B z 50'!$D$892,MATCH(SMALL('kat.B z 50'!$F$4:$F$193,Mistrzostwa2017rok!A135),'kat.B z 50'!$F$1:'kat.B z 50'!$F$892,0),1)</f>
        <v>Chełmno</v>
      </c>
      <c r="F135" s="72">
        <f>INDEX('kat.B z 50'!$E$1:'kat.B z 50'!$E$892,MATCH(SMALL('kat.B z 50'!$F$4:$F$193,Mistrzostwa2017rok!$A135),'kat.B z 50'!$F$1:'kat.B z 50'!$F$892,0),1)</f>
        <v>16</v>
      </c>
      <c r="G135" s="103">
        <f>INDEX('kat.B z 50'!$F$1:'kat.B z 50'!$F$892,MATCH(SMALL('kat.B z 50'!$F$4:$F$193,Mistrzostwa2017rok!$A135),'kat.B z 50'!$F$1:'kat.B z 50'!$F$892,0),1)</f>
        <v>181.99</v>
      </c>
    </row>
    <row r="136" spans="1:7" ht="15.75">
      <c r="A136" s="182">
        <f t="shared" si="2"/>
        <v>10</v>
      </c>
      <c r="B136" s="35" t="s">
        <v>30</v>
      </c>
      <c r="C136" s="69" t="str">
        <f>INDEX('kat.B z 50'!$B$1:'kat.B z 50'!$B$892,MATCH(SMALL('kat.B z 50'!$F$4:$F$193,Mistrzostwa2017rok!A136),'kat.B z 50'!$F$1:'kat.B z 50'!$F$892,0),1)</f>
        <v>Pawlus Jerzy</v>
      </c>
      <c r="D136" s="72" t="str">
        <f>INDEX('kat.B z 50'!$C$1:'kat.B z 50'!$C$892,MATCH(SMALL('kat.B z 50'!$F$4:$F$193,Mistrzostwa2017rok!A136),'kat.B z 50'!$F$1:'kat.B z 50'!$F$892,0),1)</f>
        <v>Szczecin</v>
      </c>
      <c r="E136" s="72" t="str">
        <f>INDEX('kat.B z 50'!$D$1:'kat.B z 50'!$D$892,MATCH(SMALL('kat.B z 50'!$F$4:$F$193,Mistrzostwa2017rok!A136),'kat.B z 50'!$F$1:'kat.B z 50'!$F$892,0),1)</f>
        <v>Trzebiatów</v>
      </c>
      <c r="F136" s="72">
        <f>INDEX('kat.B z 50'!$E$1:'kat.B z 50'!$E$892,MATCH(SMALL('kat.B z 50'!$F$4:$F$193,Mistrzostwa2017rok!$A136),'kat.B z 50'!$F$1:'kat.B z 50'!$F$892,0),1)</f>
        <v>16</v>
      </c>
      <c r="G136" s="103">
        <f>INDEX('kat.B z 50'!$F$1:'kat.B z 50'!$F$892,MATCH(SMALL('kat.B z 50'!$F$4:$F$193,Mistrzostwa2017rok!$A136),'kat.B z 50'!$F$1:'kat.B z 50'!$F$892,0),1)</f>
        <v>182.17</v>
      </c>
    </row>
    <row r="137" spans="1:7" ht="15.75">
      <c r="A137" s="182">
        <f t="shared" si="2"/>
        <v>11</v>
      </c>
      <c r="B137" s="35" t="s">
        <v>31</v>
      </c>
      <c r="C137" s="69" t="str">
        <f>INDEX('kat.B z 50'!$B$1:'kat.B z 50'!$B$892,MATCH(SMALL('kat.B z 50'!$F$4:$F$193,Mistrzostwa2017rok!A137),'kat.B z 50'!$F$1:'kat.B z 50'!$F$892,0),1)</f>
        <v>KRÓLEWICZ ZENON</v>
      </c>
      <c r="D137" s="72" t="str">
        <f>INDEX('kat.B z 50'!$C$1:'kat.B z 50'!$C$892,MATCH(SMALL('kat.B z 50'!$F$4:$F$193,Mistrzostwa2017rok!A137),'kat.B z 50'!$F$1:'kat.B z 50'!$F$892,0),1)</f>
        <v>Szczecin</v>
      </c>
      <c r="E137" s="72" t="str">
        <f>INDEX('kat.B z 50'!$D$1:'kat.B z 50'!$D$892,MATCH(SMALL('kat.B z 50'!$F$4:$F$193,Mistrzostwa2017rok!A137),'kat.B z 50'!$F$1:'kat.B z 50'!$F$892,0),1)</f>
        <v>Płoty</v>
      </c>
      <c r="F137" s="72">
        <f>INDEX('kat.B z 50'!$E$1:'kat.B z 50'!$E$892,MATCH(SMALL('kat.B z 50'!$F$4:$F$193,Mistrzostwa2017rok!$A137),'kat.B z 50'!$F$1:'kat.B z 50'!$F$892,0),1)</f>
        <v>16</v>
      </c>
      <c r="G137" s="103">
        <f>INDEX('kat.B z 50'!$F$1:'kat.B z 50'!$F$892,MATCH(SMALL('kat.B z 50'!$F$4:$F$193,Mistrzostwa2017rok!$A137),'kat.B z 50'!$F$1:'kat.B z 50'!$F$892,0),1)</f>
        <v>185.67</v>
      </c>
    </row>
    <row r="138" spans="1:7" ht="15.75">
      <c r="A138" s="182">
        <f t="shared" si="2"/>
        <v>12</v>
      </c>
      <c r="B138" s="35" t="s">
        <v>32</v>
      </c>
      <c r="C138" s="69" t="str">
        <f>INDEX('kat.B z 50'!$B$1:'kat.B z 50'!$B$892,MATCH(SMALL('kat.B z 50'!$F$4:$F$193,Mistrzostwa2017rok!A138),'kat.B z 50'!$F$1:'kat.B z 50'!$F$892,0),1)</f>
        <v>Rumiński Tomasz</v>
      </c>
      <c r="D138" s="72" t="str">
        <f>INDEX('kat.B z 50'!$C$1:'kat.B z 50'!$C$892,MATCH(SMALL('kat.B z 50'!$F$4:$F$193,Mistrzostwa2017rok!A138),'kat.B z 50'!$F$1:'kat.B z 50'!$F$892,0),1)</f>
        <v>Toruń</v>
      </c>
      <c r="E138" s="72" t="str">
        <f>INDEX('kat.B z 50'!$D$1:'kat.B z 50'!$D$892,MATCH(SMALL('kat.B z 50'!$F$4:$F$193,Mistrzostwa2017rok!A138),'kat.B z 50'!$F$1:'kat.B z 50'!$F$892,0),1)</f>
        <v>Toruń</v>
      </c>
      <c r="F138" s="72">
        <f>INDEX('kat.B z 50'!$E$1:'kat.B z 50'!$E$892,MATCH(SMALL('kat.B z 50'!$F$4:$F$193,Mistrzostwa2017rok!$A138),'kat.B z 50'!$F$1:'kat.B z 50'!$F$892,0),1)</f>
        <v>16</v>
      </c>
      <c r="G138" s="103">
        <f>INDEX('kat.B z 50'!$F$1:'kat.B z 50'!$F$892,MATCH(SMALL('kat.B z 50'!$F$4:$F$193,Mistrzostwa2017rok!$A138),'kat.B z 50'!$F$1:'kat.B z 50'!$F$892,0),1)</f>
        <v>189.64</v>
      </c>
    </row>
    <row r="139" spans="1:7" ht="15.75">
      <c r="A139" s="182">
        <f t="shared" si="2"/>
        <v>13</v>
      </c>
      <c r="B139" s="35" t="s">
        <v>33</v>
      </c>
      <c r="C139" s="69" t="str">
        <f>INDEX('kat.B z 50'!$B$1:'kat.B z 50'!$B$892,MATCH(SMALL('kat.B z 50'!$F$4:$F$193,Mistrzostwa2017rok!A139),'kat.B z 50'!$F$1:'kat.B z 50'!$F$892,0),1)</f>
        <v>JAROSZEK Adam </v>
      </c>
      <c r="D139" s="72" t="str">
        <f>INDEX('kat.B z 50'!$C$1:'kat.B z 50'!$C$892,MATCH(SMALL('kat.B z 50'!$F$4:$F$193,Mistrzostwa2017rok!A139),'kat.B z 50'!$F$1:'kat.B z 50'!$F$892,0),1)</f>
        <v>Pomorza Środkowego</v>
      </c>
      <c r="E139" s="72" t="str">
        <f>INDEX('kat.B z 50'!$D$1:'kat.B z 50'!$D$892,MATCH(SMALL('kat.B z 50'!$F$4:$F$193,Mistrzostwa2017rok!A139),'kat.B z 50'!$F$1:'kat.B z 50'!$F$892,0),1)</f>
        <v>CHARNOWO</v>
      </c>
      <c r="F139" s="72">
        <f>INDEX('kat.B z 50'!$E$1:'kat.B z 50'!$E$892,MATCH(SMALL('kat.B z 50'!$F$4:$F$193,Mistrzostwa2017rok!$A139),'kat.B z 50'!$F$1:'kat.B z 50'!$F$892,0),1)</f>
        <v>16</v>
      </c>
      <c r="G139" s="103">
        <f>INDEX('kat.B z 50'!$F$1:'kat.B z 50'!$F$892,MATCH(SMALL('kat.B z 50'!$F$4:$F$193,Mistrzostwa2017rok!$A139),'kat.B z 50'!$F$1:'kat.B z 50'!$F$892,0),1)</f>
        <v>195.88</v>
      </c>
    </row>
    <row r="140" spans="1:7" ht="15.75">
      <c r="A140" s="182">
        <f t="shared" si="2"/>
        <v>14</v>
      </c>
      <c r="B140" s="35" t="s">
        <v>34</v>
      </c>
      <c r="C140" s="69" t="str">
        <f>INDEX('kat.B z 50'!$B$1:'kat.B z 50'!$B$892,MATCH(SMALL('kat.B z 50'!$F$4:$F$193,Mistrzostwa2017rok!A140),'kat.B z 50'!$F$1:'kat.B z 50'!$F$892,0),1)</f>
        <v>Rachunek Stanisław </v>
      </c>
      <c r="D140" s="72" t="str">
        <f>INDEX('kat.B z 50'!$C$1:'kat.B z 50'!$C$892,MATCH(SMALL('kat.B z 50'!$F$4:$F$193,Mistrzostwa2017rok!A140),'kat.B z 50'!$F$1:'kat.B z 50'!$F$892,0),1)</f>
        <v>Gdańsk</v>
      </c>
      <c r="E140" s="72" t="str">
        <f>INDEX('kat.B z 50'!$D$1:'kat.B z 50'!$D$892,MATCH(SMALL('kat.B z 50'!$F$4:$F$193,Mistrzostwa2017rok!A140),'kat.B z 50'!$F$1:'kat.B z 50'!$F$892,0),1)</f>
        <v>Gdynia – Sopot </v>
      </c>
      <c r="F140" s="72">
        <f>INDEX('kat.B z 50'!$E$1:'kat.B z 50'!$E$892,MATCH(SMALL('kat.B z 50'!$F$4:$F$193,Mistrzostwa2017rok!$A140),'kat.B z 50'!$F$1:'kat.B z 50'!$F$892,0),1)</f>
        <v>16</v>
      </c>
      <c r="G140" s="103">
        <f>INDEX('kat.B z 50'!$F$1:'kat.B z 50'!$F$892,MATCH(SMALL('kat.B z 50'!$F$4:$F$193,Mistrzostwa2017rok!$A140),'kat.B z 50'!$F$1:'kat.B z 50'!$F$892,0),1)</f>
        <v>198.17</v>
      </c>
    </row>
    <row r="141" spans="1:7" ht="15.75">
      <c r="A141" s="182">
        <f t="shared" si="2"/>
        <v>15</v>
      </c>
      <c r="B141" s="35" t="s">
        <v>35</v>
      </c>
      <c r="C141" s="69" t="str">
        <f>INDEX('kat.B z 50'!$B$1:'kat.B z 50'!$B$892,MATCH(SMALL('kat.B z 50'!$F$4:$F$193,Mistrzostwa2017rok!A141),'kat.B z 50'!$F$1:'kat.B z 50'!$F$892,0),1)</f>
        <v>WOJTALEWICZ Krzysztof i Wojciech</v>
      </c>
      <c r="D141" s="72" t="str">
        <f>INDEX('kat.B z 50'!$C$1:'kat.B z 50'!$C$892,MATCH(SMALL('kat.B z 50'!$F$4:$F$193,Mistrzostwa2017rok!A141),'kat.B z 50'!$F$1:'kat.B z 50'!$F$892,0),1)</f>
        <v>Bydgoszcz</v>
      </c>
      <c r="E141" s="72" t="str">
        <f>INDEX('kat.B z 50'!$D$1:'kat.B z 50'!$D$892,MATCH(SMALL('kat.B z 50'!$F$4:$F$193,Mistrzostwa2017rok!A141),'kat.B z 50'!$F$1:'kat.B z 50'!$F$892,0),1)</f>
        <v>Koronowo</v>
      </c>
      <c r="F141" s="72">
        <f>INDEX('kat.B z 50'!$E$1:'kat.B z 50'!$E$892,MATCH(SMALL('kat.B z 50'!$F$4:$F$193,Mistrzostwa2017rok!$A141),'kat.B z 50'!$F$1:'kat.B z 50'!$F$892,0),1)</f>
        <v>16</v>
      </c>
      <c r="G141" s="103">
        <f>INDEX('kat.B z 50'!$F$1:'kat.B z 50'!$F$892,MATCH(SMALL('kat.B z 50'!$F$4:$F$193,Mistrzostwa2017rok!$A141),'kat.B z 50'!$F$1:'kat.B z 50'!$F$892,0),1)</f>
        <v>198.56</v>
      </c>
    </row>
    <row r="142" spans="1:7" ht="15.75">
      <c r="A142" s="182">
        <f t="shared" si="2"/>
        <v>16</v>
      </c>
      <c r="B142" s="35" t="s">
        <v>36</v>
      </c>
      <c r="C142" s="69" t="str">
        <f>INDEX('kat.B z 50'!$B$1:'kat.B z 50'!$B$892,MATCH(SMALL('kat.B z 50'!$F$4:$F$193,Mistrzostwa2017rok!A142),'kat.B z 50'!$F$1:'kat.B z 50'!$F$892,0),1)</f>
        <v>Wróblewski Adam &amp; Agnieszka</v>
      </c>
      <c r="D142" s="72" t="str">
        <f>INDEX('kat.B z 50'!$C$1:'kat.B z 50'!$C$892,MATCH(SMALL('kat.B z 50'!$F$4:$F$193,Mistrzostwa2017rok!A142),'kat.B z 50'!$F$1:'kat.B z 50'!$F$892,0),1)</f>
        <v>Toruń</v>
      </c>
      <c r="E142" s="72" t="str">
        <f>INDEX('kat.B z 50'!$D$1:'kat.B z 50'!$D$892,MATCH(SMALL('kat.B z 50'!$F$4:$F$193,Mistrzostwa2017rok!A142),'kat.B z 50'!$F$1:'kat.B z 50'!$F$892,0),1)</f>
        <v>Świecie</v>
      </c>
      <c r="F142" s="72">
        <f>INDEX('kat.B z 50'!$E$1:'kat.B z 50'!$E$892,MATCH(SMALL('kat.B z 50'!$F$4:$F$193,Mistrzostwa2017rok!$A142),'kat.B z 50'!$F$1:'kat.B z 50'!$F$892,0),1)</f>
        <v>16</v>
      </c>
      <c r="G142" s="103">
        <f>INDEX('kat.B z 50'!$F$1:'kat.B z 50'!$F$892,MATCH(SMALL('kat.B z 50'!$F$4:$F$193,Mistrzostwa2017rok!$A142),'kat.B z 50'!$F$1:'kat.B z 50'!$F$892,0),1)</f>
        <v>202.1</v>
      </c>
    </row>
    <row r="143" spans="1:7" ht="15.75">
      <c r="A143" s="182">
        <f t="shared" si="2"/>
        <v>17</v>
      </c>
      <c r="B143" s="35" t="s">
        <v>37</v>
      </c>
      <c r="C143" s="69" t="str">
        <f>INDEX('kat.B z 50'!$B$1:'kat.B z 50'!$B$892,MATCH(SMALL('kat.B z 50'!$F$4:$F$193,Mistrzostwa2017rok!A143),'kat.B z 50'!$F$1:'kat.B z 50'!$F$892,0),1)</f>
        <v>Szultka Edmund Artur</v>
      </c>
      <c r="D143" s="72" t="str">
        <f>INDEX('kat.B z 50'!$C$1:'kat.B z 50'!$C$892,MATCH(SMALL('kat.B z 50'!$F$4:$F$193,Mistrzostwa2017rok!A143),'kat.B z 50'!$F$1:'kat.B z 50'!$F$892,0),1)</f>
        <v>Pomorza Środkowego</v>
      </c>
      <c r="E143" s="72" t="str">
        <f>INDEX('kat.B z 50'!$D$1:'kat.B z 50'!$D$892,MATCH(SMALL('kat.B z 50'!$F$4:$F$193,Mistrzostwa2017rok!A143),'kat.B z 50'!$F$1:'kat.B z 50'!$F$892,0),1)</f>
        <v>Chojnice-Człuchów</v>
      </c>
      <c r="F143" s="72">
        <f>INDEX('kat.B z 50'!$E$1:'kat.B z 50'!$E$892,MATCH(SMALL('kat.B z 50'!$F$4:$F$193,Mistrzostwa2017rok!$A143),'kat.B z 50'!$F$1:'kat.B z 50'!$F$892,0),1)</f>
        <v>16</v>
      </c>
      <c r="G143" s="103">
        <f>INDEX('kat.B z 50'!$F$1:'kat.B z 50'!$F$892,MATCH(SMALL('kat.B z 50'!$F$4:$F$193,Mistrzostwa2017rok!$A143),'kat.B z 50'!$F$1:'kat.B z 50'!$F$892,0),1)</f>
        <v>211.44</v>
      </c>
    </row>
    <row r="144" spans="1:7" ht="15.75">
      <c r="A144" s="182">
        <f t="shared" si="2"/>
        <v>18</v>
      </c>
      <c r="B144" s="35" t="s">
        <v>38</v>
      </c>
      <c r="C144" s="69" t="str">
        <f>INDEX('kat.B z 50'!$B$1:'kat.B z 50'!$B$892,MATCH(SMALL('kat.B z 50'!$F$4:$F$193,Mistrzostwa2017rok!A144),'kat.B z 50'!$F$1:'kat.B z 50'!$F$892,0),1)</f>
        <v>Markiewicz Mirosław</v>
      </c>
      <c r="D144" s="72" t="str">
        <f>INDEX('kat.B z 50'!$C$1:'kat.B z 50'!$C$892,MATCH(SMALL('kat.B z 50'!$F$4:$F$193,Mistrzostwa2017rok!A144),'kat.B z 50'!$F$1:'kat.B z 50'!$F$892,0),1)</f>
        <v>Pomorza Środkowego</v>
      </c>
      <c r="E144" s="72" t="str">
        <f>INDEX('kat.B z 50'!$D$1:'kat.B z 50'!$D$892,MATCH(SMALL('kat.B z 50'!$F$4:$F$193,Mistrzostwa2017rok!A144),'kat.B z 50'!$F$1:'kat.B z 50'!$F$892,0),1)</f>
        <v>Chojnice-Człuchów</v>
      </c>
      <c r="F144" s="72">
        <f>INDEX('kat.B z 50'!$E$1:'kat.B z 50'!$E$892,MATCH(SMALL('kat.B z 50'!$F$4:$F$193,Mistrzostwa2017rok!$A144),'kat.B z 50'!$F$1:'kat.B z 50'!$F$892,0),1)</f>
        <v>16</v>
      </c>
      <c r="G144" s="103">
        <f>INDEX('kat.B z 50'!$F$1:'kat.B z 50'!$F$892,MATCH(SMALL('kat.B z 50'!$F$4:$F$193,Mistrzostwa2017rok!$A144),'kat.B z 50'!$F$1:'kat.B z 50'!$F$892,0),1)</f>
        <v>214.65</v>
      </c>
    </row>
    <row r="145" spans="1:7" ht="15.75">
      <c r="A145" s="182">
        <f t="shared" si="2"/>
        <v>19</v>
      </c>
      <c r="B145" s="35" t="s">
        <v>39</v>
      </c>
      <c r="C145" s="69" t="str">
        <f>INDEX('kat.B z 50'!$B$1:'kat.B z 50'!$B$892,MATCH(SMALL('kat.B z 50'!$F$4:$F$193,Mistrzostwa2017rok!A145),'kat.B z 50'!$F$1:'kat.B z 50'!$F$892,0),1)</f>
        <v>Matula Czesław</v>
      </c>
      <c r="D145" s="72" t="str">
        <f>INDEX('kat.B z 50'!$C$1:'kat.B z 50'!$C$892,MATCH(SMALL('kat.B z 50'!$F$4:$F$193,Mistrzostwa2017rok!A145),'kat.B z 50'!$F$1:'kat.B z 50'!$F$892,0),1)</f>
        <v>Szczecin</v>
      </c>
      <c r="E145" s="72" t="str">
        <f>INDEX('kat.B z 50'!$D$1:'kat.B z 50'!$D$892,MATCH(SMALL('kat.B z 50'!$F$4:$F$193,Mistrzostwa2017rok!A145),'kat.B z 50'!$F$1:'kat.B z 50'!$F$892,0),1)</f>
        <v>Pyrzyce</v>
      </c>
      <c r="F145" s="72">
        <f>INDEX('kat.B z 50'!$E$1:'kat.B z 50'!$E$892,MATCH(SMALL('kat.B z 50'!$F$4:$F$193,Mistrzostwa2017rok!$A145),'kat.B z 50'!$F$1:'kat.B z 50'!$F$892,0),1)</f>
        <v>16</v>
      </c>
      <c r="G145" s="103">
        <f>INDEX('kat.B z 50'!$F$1:'kat.B z 50'!$F$892,MATCH(SMALL('kat.B z 50'!$F$4:$F$193,Mistrzostwa2017rok!$A145),'kat.B z 50'!$F$1:'kat.B z 50'!$F$892,0),1)</f>
        <v>215.71</v>
      </c>
    </row>
    <row r="146" spans="1:7" ht="15.75">
      <c r="A146" s="182">
        <f t="shared" si="2"/>
        <v>20</v>
      </c>
      <c r="B146" s="35" t="s">
        <v>40</v>
      </c>
      <c r="C146" s="69" t="str">
        <f>INDEX('kat.B z 50'!$B$1:'kat.B z 50'!$B$892,MATCH(SMALL('kat.B z 50'!$F$4:$F$193,Mistrzostwa2017rok!A146),'kat.B z 50'!$F$1:'kat.B z 50'!$F$892,0),1)</f>
        <v>Gielmuda Zbigniew i Syn</v>
      </c>
      <c r="D146" s="72" t="str">
        <f>INDEX('kat.B z 50'!$C$1:'kat.B z 50'!$C$892,MATCH(SMALL('kat.B z 50'!$F$4:$F$193,Mistrzostwa2017rok!A146),'kat.B z 50'!$F$1:'kat.B z 50'!$F$892,0),1)</f>
        <v>Szczecin</v>
      </c>
      <c r="E146" s="72" t="str">
        <f>INDEX('kat.B z 50'!$D$1:'kat.B z 50'!$D$892,MATCH(SMALL('kat.B z 50'!$F$4:$F$193,Mistrzostwa2017rok!A146),'kat.B z 50'!$F$1:'kat.B z 50'!$F$892,0),1)</f>
        <v>Stargard</v>
      </c>
      <c r="F146" s="72">
        <f>INDEX('kat.B z 50'!$E$1:'kat.B z 50'!$E$892,MATCH(SMALL('kat.B z 50'!$F$4:$F$193,Mistrzostwa2017rok!$A146),'kat.B z 50'!$F$1:'kat.B z 50'!$F$892,0),1)</f>
        <v>16</v>
      </c>
      <c r="G146" s="103">
        <f>INDEX('kat.B z 50'!$F$1:'kat.B z 50'!$F$892,MATCH(SMALL('kat.B z 50'!$F$4:$F$193,Mistrzostwa2017rok!$A146),'kat.B z 50'!$F$1:'kat.B z 50'!$F$892,0),1)</f>
        <v>220.5</v>
      </c>
    </row>
    <row r="147" spans="1:7" ht="15.75">
      <c r="A147" s="182">
        <f t="shared" si="2"/>
        <v>21</v>
      </c>
      <c r="B147" s="35" t="s">
        <v>41</v>
      </c>
      <c r="C147" s="69" t="str">
        <f>INDEX('kat.B z 50'!$B$1:'kat.B z 50'!$B$892,MATCH(SMALL('kat.B z 50'!$F$4:$F$193,Mistrzostwa2017rok!A147),'kat.B z 50'!$F$1:'kat.B z 50'!$F$892,0),1)</f>
        <v>Dumkiewicz Jerzy &amp; Janusz</v>
      </c>
      <c r="D147" s="72" t="str">
        <f>INDEX('kat.B z 50'!$C$1:'kat.B z 50'!$C$892,MATCH(SMALL('kat.B z 50'!$F$4:$F$193,Mistrzostwa2017rok!A147),'kat.B z 50'!$F$1:'kat.B z 50'!$F$892,0),1)</f>
        <v>Toruń</v>
      </c>
      <c r="E147" s="72" t="str">
        <f>INDEX('kat.B z 50'!$D$1:'kat.B z 50'!$D$892,MATCH(SMALL('kat.B z 50'!$F$4:$F$193,Mistrzostwa2017rok!A147),'kat.B z 50'!$F$1:'kat.B z 50'!$F$892,0),1)</f>
        <v>Iława</v>
      </c>
      <c r="F147" s="72">
        <f>INDEX('kat.B z 50'!$E$1:'kat.B z 50'!$E$892,MATCH(SMALL('kat.B z 50'!$F$4:$F$193,Mistrzostwa2017rok!$A147),'kat.B z 50'!$F$1:'kat.B z 50'!$F$892,0),1)</f>
        <v>16</v>
      </c>
      <c r="G147" s="103">
        <f>INDEX('kat.B z 50'!$F$1:'kat.B z 50'!$F$892,MATCH(SMALL('kat.B z 50'!$F$4:$F$193,Mistrzostwa2017rok!$A147),'kat.B z 50'!$F$1:'kat.B z 50'!$F$892,0),1)</f>
        <v>227.76</v>
      </c>
    </row>
    <row r="148" spans="1:7" ht="15.75">
      <c r="A148" s="182">
        <f t="shared" si="2"/>
        <v>22</v>
      </c>
      <c r="B148" s="35" t="s">
        <v>42</v>
      </c>
      <c r="C148" s="69" t="str">
        <f>INDEX('kat.B z 50'!$B$1:'kat.B z 50'!$B$892,MATCH(SMALL('kat.B z 50'!$F$4:$F$193,Mistrzostwa2017rok!A148),'kat.B z 50'!$F$1:'kat.B z 50'!$F$892,0),1)</f>
        <v>Długokęcki Wiesław &amp; Arkadiusz</v>
      </c>
      <c r="D148" s="72" t="str">
        <f>INDEX('kat.B z 50'!$C$1:'kat.B z 50'!$C$892,MATCH(SMALL('kat.B z 50'!$F$4:$F$193,Mistrzostwa2017rok!A148),'kat.B z 50'!$F$1:'kat.B z 50'!$F$892,0),1)</f>
        <v>Toruń</v>
      </c>
      <c r="E148" s="72" t="str">
        <f>INDEX('kat.B z 50'!$D$1:'kat.B z 50'!$D$892,MATCH(SMALL('kat.B z 50'!$F$4:$F$193,Mistrzostwa2017rok!A148),'kat.B z 50'!$F$1:'kat.B z 50'!$F$892,0),1)</f>
        <v>Iława</v>
      </c>
      <c r="F148" s="72">
        <f>INDEX('kat.B z 50'!$E$1:'kat.B z 50'!$E$892,MATCH(SMALL('kat.B z 50'!$F$4:$F$193,Mistrzostwa2017rok!$A148),'kat.B z 50'!$F$1:'kat.B z 50'!$F$892,0),1)</f>
        <v>16</v>
      </c>
      <c r="G148" s="103">
        <f>INDEX('kat.B z 50'!$F$1:'kat.B z 50'!$F$892,MATCH(SMALL('kat.B z 50'!$F$4:$F$193,Mistrzostwa2017rok!$A148),'kat.B z 50'!$F$1:'kat.B z 50'!$F$892,0),1)</f>
        <v>228.39</v>
      </c>
    </row>
    <row r="149" spans="1:7" ht="15.75">
      <c r="A149" s="182">
        <f t="shared" si="2"/>
        <v>23</v>
      </c>
      <c r="B149" s="35" t="s">
        <v>43</v>
      </c>
      <c r="C149" s="69" t="str">
        <f>INDEX('kat.B z 50'!$B$1:'kat.B z 50'!$B$892,MATCH(SMALL('kat.B z 50'!$F$4:$F$193,Mistrzostwa2017rok!A149),'kat.B z 50'!$F$1:'kat.B z 50'!$F$892,0),1)</f>
        <v>Wąsaty Korneluk Szpak</v>
      </c>
      <c r="D149" s="72" t="str">
        <f>INDEX('kat.B z 50'!$C$1:'kat.B z 50'!$C$892,MATCH(SMALL('kat.B z 50'!$F$4:$F$193,Mistrzostwa2017rok!A149),'kat.B z 50'!$F$1:'kat.B z 50'!$F$892,0),1)</f>
        <v>Szczecin</v>
      </c>
      <c r="E149" s="72" t="str">
        <f>INDEX('kat.B z 50'!$D$1:'kat.B z 50'!$D$892,MATCH(SMALL('kat.B z 50'!$F$4:$F$193,Mistrzostwa2017rok!A149),'kat.B z 50'!$F$1:'kat.B z 50'!$F$892,0),1)</f>
        <v>Stargard</v>
      </c>
      <c r="F149" s="72">
        <f>INDEX('kat.B z 50'!$E$1:'kat.B z 50'!$E$892,MATCH(SMALL('kat.B z 50'!$F$4:$F$193,Mistrzostwa2017rok!$A149),'kat.B z 50'!$F$1:'kat.B z 50'!$F$892,0),1)</f>
        <v>16</v>
      </c>
      <c r="G149" s="103">
        <f>INDEX('kat.B z 50'!$F$1:'kat.B z 50'!$F$892,MATCH(SMALL('kat.B z 50'!$F$4:$F$193,Mistrzostwa2017rok!$A149),'kat.B z 50'!$F$1:'kat.B z 50'!$F$892,0),1)</f>
        <v>230.94</v>
      </c>
    </row>
    <row r="150" spans="1:7" ht="15.75">
      <c r="A150" s="182">
        <f t="shared" si="2"/>
        <v>24</v>
      </c>
      <c r="B150" s="35" t="s">
        <v>44</v>
      </c>
      <c r="C150" s="69" t="str">
        <f>INDEX('kat.B z 50'!$B$1:'kat.B z 50'!$B$892,MATCH(SMALL('kat.B z 50'!$F$4:$F$193,Mistrzostwa2017rok!A150),'kat.B z 50'!$F$1:'kat.B z 50'!$F$892,0),1)</f>
        <v>Lademann Zdzisław </v>
      </c>
      <c r="D150" s="72" t="str">
        <f>INDEX('kat.B z 50'!$C$1:'kat.B z 50'!$C$892,MATCH(SMALL('kat.B z 50'!$F$4:$F$193,Mistrzostwa2017rok!A150),'kat.B z 50'!$F$1:'kat.B z 50'!$F$892,0),1)</f>
        <v>Gdańsk</v>
      </c>
      <c r="E150" s="72" t="str">
        <f>INDEX('kat.B z 50'!$D$1:'kat.B z 50'!$D$892,MATCH(SMALL('kat.B z 50'!$F$4:$F$193,Mistrzostwa2017rok!A150),'kat.B z 50'!$F$1:'kat.B z 50'!$F$892,0),1)</f>
        <v>Wejherowo </v>
      </c>
      <c r="F150" s="72">
        <f>INDEX('kat.B z 50'!$E$1:'kat.B z 50'!$E$892,MATCH(SMALL('kat.B z 50'!$F$4:$F$193,Mistrzostwa2017rok!$A150),'kat.B z 50'!$F$1:'kat.B z 50'!$F$892,0),1)</f>
        <v>16</v>
      </c>
      <c r="G150" s="103">
        <f>INDEX('kat.B z 50'!$F$1:'kat.B z 50'!$F$892,MATCH(SMALL('kat.B z 50'!$F$4:$F$193,Mistrzostwa2017rok!$A150),'kat.B z 50'!$F$1:'kat.B z 50'!$F$892,0),1)</f>
        <v>232.05</v>
      </c>
    </row>
    <row r="151" spans="1:7" ht="15.75">
      <c r="A151" s="182">
        <f t="shared" si="2"/>
        <v>25</v>
      </c>
      <c r="B151" s="35" t="s">
        <v>45</v>
      </c>
      <c r="C151" s="69" t="str">
        <f>INDEX('kat.B z 50'!$B$1:'kat.B z 50'!$B$892,MATCH(SMALL('kat.B z 50'!$F$4:$F$193,Mistrzostwa2017rok!A151),'kat.B z 50'!$F$1:'kat.B z 50'!$F$892,0),1)</f>
        <v>Wepryk    Mirosław</v>
      </c>
      <c r="D151" s="72" t="str">
        <f>INDEX('kat.B z 50'!$C$1:'kat.B z 50'!$C$892,MATCH(SMALL('kat.B z 50'!$F$4:$F$193,Mistrzostwa2017rok!A151),'kat.B z 50'!$F$1:'kat.B z 50'!$F$892,0),1)</f>
        <v>Koszalin</v>
      </c>
      <c r="E151" s="72" t="str">
        <f>INDEX('kat.B z 50'!$D$1:'kat.B z 50'!$D$892,MATCH(SMALL('kat.B z 50'!$F$4:$F$193,Mistrzostwa2017rok!A151),'kat.B z 50'!$F$1:'kat.B z 50'!$F$892,0),1)</f>
        <v>Koszalin</v>
      </c>
      <c r="F151" s="72">
        <f>INDEX('kat.B z 50'!$E$1:'kat.B z 50'!$E$892,MATCH(SMALL('kat.B z 50'!$F$4:$F$193,Mistrzostwa2017rok!$A151),'kat.B z 50'!$F$1:'kat.B z 50'!$F$892,0),1)</f>
        <v>16</v>
      </c>
      <c r="G151" s="103">
        <f>INDEX('kat.B z 50'!$F$1:'kat.B z 50'!$F$892,MATCH(SMALL('kat.B z 50'!$F$4:$F$193,Mistrzostwa2017rok!$A151),'kat.B z 50'!$F$1:'kat.B z 50'!$F$892,0),1)</f>
        <v>234.21</v>
      </c>
    </row>
    <row r="152" spans="1:7" ht="15.75">
      <c r="A152" s="182">
        <f t="shared" si="2"/>
        <v>26</v>
      </c>
      <c r="B152" s="35" t="s">
        <v>46</v>
      </c>
      <c r="C152" s="69" t="str">
        <f>INDEX('kat.B z 50'!$B$1:'kat.B z 50'!$B$892,MATCH(SMALL('kat.B z 50'!$F$4:$F$193,Mistrzostwa2017rok!A152),'kat.B z 50'!$F$1:'kat.B z 50'!$F$892,0),1)</f>
        <v>Moczulski A.-Kamiński W.</v>
      </c>
      <c r="D152" s="72" t="str">
        <f>INDEX('kat.B z 50'!$C$1:'kat.B z 50'!$C$892,MATCH(SMALL('kat.B z 50'!$F$4:$F$193,Mistrzostwa2017rok!A152),'kat.B z 50'!$F$1:'kat.B z 50'!$F$892,0),1)</f>
        <v>Szczecin</v>
      </c>
      <c r="E152" s="72" t="str">
        <f>INDEX('kat.B z 50'!$D$1:'kat.B z 50'!$D$892,MATCH(SMALL('kat.B z 50'!$F$4:$F$193,Mistrzostwa2017rok!A152),'kat.B z 50'!$F$1:'kat.B z 50'!$F$892,0),1)</f>
        <v>Trzebiatów</v>
      </c>
      <c r="F152" s="72">
        <f>INDEX('kat.B z 50'!$E$1:'kat.B z 50'!$E$892,MATCH(SMALL('kat.B z 50'!$F$4:$F$193,Mistrzostwa2017rok!$A152),'kat.B z 50'!$F$1:'kat.B z 50'!$F$892,0),1)</f>
        <v>16</v>
      </c>
      <c r="G152" s="103">
        <f>INDEX('kat.B z 50'!$F$1:'kat.B z 50'!$F$892,MATCH(SMALL('kat.B z 50'!$F$4:$F$193,Mistrzostwa2017rok!$A152),'kat.B z 50'!$F$1:'kat.B z 50'!$F$892,0),1)</f>
        <v>237.68</v>
      </c>
    </row>
    <row r="153" spans="1:7" ht="15.75">
      <c r="A153" s="182">
        <f t="shared" si="2"/>
        <v>27</v>
      </c>
      <c r="B153" s="35" t="s">
        <v>47</v>
      </c>
      <c r="C153" s="69" t="str">
        <f>INDEX('kat.B z 50'!$B$1:'kat.B z 50'!$B$892,MATCH(SMALL('kat.B z 50'!$F$4:$F$193,Mistrzostwa2017rok!A153),'kat.B z 50'!$F$1:'kat.B z 50'!$F$892,0),1)</f>
        <v>Niski – Wojciechowski </v>
      </c>
      <c r="D153" s="72" t="str">
        <f>INDEX('kat.B z 50'!$C$1:'kat.B z 50'!$C$892,MATCH(SMALL('kat.B z 50'!$F$4:$F$193,Mistrzostwa2017rok!A153),'kat.B z 50'!$F$1:'kat.B z 50'!$F$892,0),1)</f>
        <v>Gdańsk</v>
      </c>
      <c r="E153" s="72" t="str">
        <f>INDEX('kat.B z 50'!$D$1:'kat.B z 50'!$D$892,MATCH(SMALL('kat.B z 50'!$F$4:$F$193,Mistrzostwa2017rok!A153),'kat.B z 50'!$F$1:'kat.B z 50'!$F$892,0),1)</f>
        <v>Kwidzyń </v>
      </c>
      <c r="F153" s="72">
        <f>INDEX('kat.B z 50'!$E$1:'kat.B z 50'!$E$892,MATCH(SMALL('kat.B z 50'!$F$4:$F$193,Mistrzostwa2017rok!$A153),'kat.B z 50'!$F$1:'kat.B z 50'!$F$892,0),1)</f>
        <v>16</v>
      </c>
      <c r="G153" s="103">
        <f>INDEX('kat.B z 50'!$F$1:'kat.B z 50'!$F$892,MATCH(SMALL('kat.B z 50'!$F$4:$F$193,Mistrzostwa2017rok!$A153),'kat.B z 50'!$F$1:'kat.B z 50'!$F$892,0),1)</f>
        <v>238.59</v>
      </c>
    </row>
    <row r="154" spans="1:7" ht="15.75">
      <c r="A154" s="182">
        <f t="shared" si="2"/>
        <v>28</v>
      </c>
      <c r="B154" s="35" t="s">
        <v>48</v>
      </c>
      <c r="C154" s="69" t="str">
        <f>INDEX('kat.B z 50'!$B$1:'kat.B z 50'!$B$892,MATCH(SMALL('kat.B z 50'!$F$4:$F$193,Mistrzostwa2017rok!A154),'kat.B z 50'!$F$1:'kat.B z 50'!$F$892,0),1)</f>
        <v>HAPKA Wojciech</v>
      </c>
      <c r="D154" s="72" t="str">
        <f>INDEX('kat.B z 50'!$C$1:'kat.B z 50'!$C$892,MATCH(SMALL('kat.B z 50'!$F$4:$F$193,Mistrzostwa2017rok!A154),'kat.B z 50'!$F$1:'kat.B z 50'!$F$892,0),1)</f>
        <v>Bydgoszcz</v>
      </c>
      <c r="E154" s="72" t="str">
        <f>INDEX('kat.B z 50'!$D$1:'kat.B z 50'!$D$892,MATCH(SMALL('kat.B z 50'!$F$4:$F$193,Mistrzostwa2017rok!A154),'kat.B z 50'!$F$1:'kat.B z 50'!$F$892,0),1)</f>
        <v>Nakło</v>
      </c>
      <c r="F154" s="72">
        <f>INDEX('kat.B z 50'!$E$1:'kat.B z 50'!$E$892,MATCH(SMALL('kat.B z 50'!$F$4:$F$193,Mistrzostwa2017rok!$A154),'kat.B z 50'!$F$1:'kat.B z 50'!$F$892,0),1)</f>
        <v>16</v>
      </c>
      <c r="G154" s="103">
        <f>INDEX('kat.B z 50'!$F$1:'kat.B z 50'!$F$892,MATCH(SMALL('kat.B z 50'!$F$4:$F$193,Mistrzostwa2017rok!$A154),'kat.B z 50'!$F$1:'kat.B z 50'!$F$892,0),1)</f>
        <v>243.46</v>
      </c>
    </row>
    <row r="155" spans="1:7" ht="15.75">
      <c r="A155" s="182">
        <f t="shared" si="2"/>
        <v>29</v>
      </c>
      <c r="B155" s="35" t="s">
        <v>49</v>
      </c>
      <c r="C155" s="69" t="str">
        <f>INDEX('kat.B z 50'!$B$1:'kat.B z 50'!$B$892,MATCH(SMALL('kat.B z 50'!$F$4:$F$193,Mistrzostwa2017rok!A155),'kat.B z 50'!$F$1:'kat.B z 50'!$F$892,0),1)</f>
        <v>Henger D. - Wiśniewski P.</v>
      </c>
      <c r="D155" s="72" t="str">
        <f>INDEX('kat.B z 50'!$C$1:'kat.B z 50'!$C$892,MATCH(SMALL('kat.B z 50'!$F$4:$F$193,Mistrzostwa2017rok!A155),'kat.B z 50'!$F$1:'kat.B z 50'!$F$892,0),1)</f>
        <v>Szczecin</v>
      </c>
      <c r="E155" s="72" t="str">
        <f>INDEX('kat.B z 50'!$D$1:'kat.B z 50'!$D$892,MATCH(SMALL('kat.B z 50'!$F$4:$F$193,Mistrzostwa2017rok!A155),'kat.B z 50'!$F$1:'kat.B z 50'!$F$892,0),1)</f>
        <v>GOLENIÓW</v>
      </c>
      <c r="F155" s="72">
        <f>INDEX('kat.B z 50'!$E$1:'kat.B z 50'!$E$892,MATCH(SMALL('kat.B z 50'!$F$4:$F$193,Mistrzostwa2017rok!$A155),'kat.B z 50'!$F$1:'kat.B z 50'!$F$892,0),1)</f>
        <v>16</v>
      </c>
      <c r="G155" s="103">
        <f>INDEX('kat.B z 50'!$F$1:'kat.B z 50'!$F$892,MATCH(SMALL('kat.B z 50'!$F$4:$F$193,Mistrzostwa2017rok!$A155),'kat.B z 50'!$F$1:'kat.B z 50'!$F$892,0),1)</f>
        <v>253.98</v>
      </c>
    </row>
    <row r="156" spans="1:7" ht="15.75">
      <c r="A156" s="182">
        <f t="shared" si="2"/>
        <v>30</v>
      </c>
      <c r="B156" s="35" t="s">
        <v>50</v>
      </c>
      <c r="C156" s="69" t="str">
        <f>INDEX('kat.B z 50'!$B$1:'kat.B z 50'!$B$892,MATCH(SMALL('kat.B z 50'!$F$4:$F$193,Mistrzostwa2017rok!A156),'kat.B z 50'!$F$1:'kat.B z 50'!$F$892,0),1)</f>
        <v>Cerski Sławomir</v>
      </c>
      <c r="D156" s="72" t="str">
        <f>INDEX('kat.B z 50'!$C$1:'kat.B z 50'!$C$892,MATCH(SMALL('kat.B z 50'!$F$4:$F$193,Mistrzostwa2017rok!A156),'kat.B z 50'!$F$1:'kat.B z 50'!$F$892,0),1)</f>
        <v>Toruń</v>
      </c>
      <c r="E156" s="72" t="str">
        <f>INDEX('kat.B z 50'!$D$1:'kat.B z 50'!$D$892,MATCH(SMALL('kat.B z 50'!$F$4:$F$193,Mistrzostwa2017rok!A156),'kat.B z 50'!$F$1:'kat.B z 50'!$F$892,0),1)</f>
        <v>Grudziądz</v>
      </c>
      <c r="F156" s="72">
        <f>INDEX('kat.B z 50'!$E$1:'kat.B z 50'!$E$892,MATCH(SMALL('kat.B z 50'!$F$4:$F$193,Mistrzostwa2017rok!$A156),'kat.B z 50'!$F$1:'kat.B z 50'!$F$892,0),1)</f>
        <v>16</v>
      </c>
      <c r="G156" s="103">
        <f>INDEX('kat.B z 50'!$F$1:'kat.B z 50'!$F$892,MATCH(SMALL('kat.B z 50'!$F$4:$F$193,Mistrzostwa2017rok!$A156),'kat.B z 50'!$F$1:'kat.B z 50'!$F$892,0),1)</f>
        <v>267.2</v>
      </c>
    </row>
    <row r="157" spans="1:7" ht="15.75">
      <c r="A157" s="182">
        <f t="shared" si="2"/>
        <v>31</v>
      </c>
      <c r="B157" s="35" t="s">
        <v>51</v>
      </c>
      <c r="C157" s="69" t="str">
        <f>INDEX('kat.B z 50'!$B$1:'kat.B z 50'!$B$892,MATCH(SMALL('kat.B z 50'!$F$4:$F$193,Mistrzostwa2017rok!A157),'kat.B z 50'!$F$1:'kat.B z 50'!$F$892,0),1)</f>
        <v>Michalik Tadeusz</v>
      </c>
      <c r="D157" s="72" t="str">
        <f>INDEX('kat.B z 50'!$C$1:'kat.B z 50'!$C$892,MATCH(SMALL('kat.B z 50'!$F$4:$F$193,Mistrzostwa2017rok!A157),'kat.B z 50'!$F$1:'kat.B z 50'!$F$892,0),1)</f>
        <v>Pomorza Środkowego</v>
      </c>
      <c r="E157" s="72" t="str">
        <f>INDEX('kat.B z 50'!$D$1:'kat.B z 50'!$D$892,MATCH(SMALL('kat.B z 50'!$F$4:$F$193,Mistrzostwa2017rok!A157),'kat.B z 50'!$F$1:'kat.B z 50'!$F$892,0),1)</f>
        <v>Chojnice-Człuchów</v>
      </c>
      <c r="F157" s="72">
        <f>INDEX('kat.B z 50'!$E$1:'kat.B z 50'!$E$892,MATCH(SMALL('kat.B z 50'!$F$4:$F$193,Mistrzostwa2017rok!$A157),'kat.B z 50'!$F$1:'kat.B z 50'!$F$892,0),1)</f>
        <v>16</v>
      </c>
      <c r="G157" s="103">
        <f>INDEX('kat.B z 50'!$F$1:'kat.B z 50'!$F$892,MATCH(SMALL('kat.B z 50'!$F$4:$F$193,Mistrzostwa2017rok!$A157),'kat.B z 50'!$F$1:'kat.B z 50'!$F$892,0),1)</f>
        <v>268.33</v>
      </c>
    </row>
    <row r="158" spans="1:7" ht="15.75">
      <c r="A158" s="182">
        <f t="shared" si="2"/>
        <v>32</v>
      </c>
      <c r="B158" s="35" t="s">
        <v>52</v>
      </c>
      <c r="C158" s="69" t="str">
        <f>INDEX('kat.B z 50'!$B$1:'kat.B z 50'!$B$892,MATCH(SMALL('kat.B z 50'!$F$4:$F$193,Mistrzostwa2017rok!A158),'kat.B z 50'!$F$1:'kat.B z 50'!$F$892,0),1)</f>
        <v>Żołnowski Wojciech </v>
      </c>
      <c r="D158" s="72" t="str">
        <f>INDEX('kat.B z 50'!$C$1:'kat.B z 50'!$C$892,MATCH(SMALL('kat.B z 50'!$F$4:$F$193,Mistrzostwa2017rok!A158),'kat.B z 50'!$F$1:'kat.B z 50'!$F$892,0),1)</f>
        <v>Gdańsk</v>
      </c>
      <c r="E158" s="72" t="str">
        <f>INDEX('kat.B z 50'!$D$1:'kat.B z 50'!$D$892,MATCH(SMALL('kat.B z 50'!$F$4:$F$193,Mistrzostwa2017rok!A158),'kat.B z 50'!$F$1:'kat.B z 50'!$F$892,0),1)</f>
        <v>Kartuzy-Żukowo </v>
      </c>
      <c r="F158" s="72">
        <f>INDEX('kat.B z 50'!$E$1:'kat.B z 50'!$E$892,MATCH(SMALL('kat.B z 50'!$F$4:$F$193,Mistrzostwa2017rok!$A158),'kat.B z 50'!$F$1:'kat.B z 50'!$F$892,0),1)</f>
        <v>16</v>
      </c>
      <c r="G158" s="103">
        <f>INDEX('kat.B z 50'!$F$1:'kat.B z 50'!$F$892,MATCH(SMALL('kat.B z 50'!$F$4:$F$193,Mistrzostwa2017rok!$A158),'kat.B z 50'!$F$1:'kat.B z 50'!$F$892,0),1)</f>
        <v>268.88</v>
      </c>
    </row>
    <row r="159" spans="1:7" ht="15.75">
      <c r="A159" s="182">
        <f t="shared" si="2"/>
        <v>33</v>
      </c>
      <c r="B159" s="35" t="s">
        <v>53</v>
      </c>
      <c r="C159" s="69" t="str">
        <f>INDEX('kat.B z 50'!$B$1:'kat.B z 50'!$B$892,MATCH(SMALL('kat.B z 50'!$F$4:$F$193,Mistrzostwa2017rok!A159),'kat.B z 50'!$F$1:'kat.B z 50'!$F$892,0),1)</f>
        <v>Radziuk Mirosław i Jan</v>
      </c>
      <c r="D159" s="72" t="str">
        <f>INDEX('kat.B z 50'!$C$1:'kat.B z 50'!$C$892,MATCH(SMALL('kat.B z 50'!$F$4:$F$193,Mistrzostwa2017rok!A159),'kat.B z 50'!$F$1:'kat.B z 50'!$F$892,0),1)</f>
        <v>Szczecin</v>
      </c>
      <c r="E159" s="72" t="str">
        <f>INDEX('kat.B z 50'!$D$1:'kat.B z 50'!$D$892,MATCH(SMALL('kat.B z 50'!$F$4:$F$193,Mistrzostwa2017rok!A159),'kat.B z 50'!$F$1:'kat.B z 50'!$F$892,0),1)</f>
        <v>Pyrzyce</v>
      </c>
      <c r="F159" s="72">
        <f>INDEX('kat.B z 50'!$E$1:'kat.B z 50'!$E$892,MATCH(SMALL('kat.B z 50'!$F$4:$F$193,Mistrzostwa2017rok!$A159),'kat.B z 50'!$F$1:'kat.B z 50'!$F$892,0),1)</f>
        <v>16</v>
      </c>
      <c r="G159" s="103">
        <f>INDEX('kat.B z 50'!$F$1:'kat.B z 50'!$F$892,MATCH(SMALL('kat.B z 50'!$F$4:$F$193,Mistrzostwa2017rok!$A159),'kat.B z 50'!$F$1:'kat.B z 50'!$F$892,0),1)</f>
        <v>269.22</v>
      </c>
    </row>
    <row r="160" spans="1:7" ht="15.75">
      <c r="A160" s="182">
        <f t="shared" si="2"/>
        <v>34</v>
      </c>
      <c r="B160" s="35" t="s">
        <v>54</v>
      </c>
      <c r="C160" s="69" t="str">
        <f>INDEX('kat.B z 50'!$B$1:'kat.B z 50'!$B$892,MATCH(SMALL('kat.B z 50'!$F$4:$F$193,Mistrzostwa2017rok!A160),'kat.B z 50'!$F$1:'kat.B z 50'!$F$892,0),1)</f>
        <v>Gręźlik Robert </v>
      </c>
      <c r="D160" s="72" t="str">
        <f>INDEX('kat.B z 50'!$C$1:'kat.B z 50'!$C$892,MATCH(SMALL('kat.B z 50'!$F$4:$F$193,Mistrzostwa2017rok!A160),'kat.B z 50'!$F$1:'kat.B z 50'!$F$892,0),1)</f>
        <v>Gdańsk</v>
      </c>
      <c r="E160" s="72" t="str">
        <f>INDEX('kat.B z 50'!$D$1:'kat.B z 50'!$D$892,MATCH(SMALL('kat.B z 50'!$F$4:$F$193,Mistrzostwa2017rok!A160),'kat.B z 50'!$F$1:'kat.B z 50'!$F$892,0),1)</f>
        <v>Kwidzyń </v>
      </c>
      <c r="F160" s="72">
        <f>INDEX('kat.B z 50'!$E$1:'kat.B z 50'!$E$892,MATCH(SMALL('kat.B z 50'!$F$4:$F$193,Mistrzostwa2017rok!$A160),'kat.B z 50'!$F$1:'kat.B z 50'!$F$892,0),1)</f>
        <v>16</v>
      </c>
      <c r="G160" s="103">
        <f>INDEX('kat.B z 50'!$F$1:'kat.B z 50'!$F$892,MATCH(SMALL('kat.B z 50'!$F$4:$F$193,Mistrzostwa2017rok!$A160),'kat.B z 50'!$F$1:'kat.B z 50'!$F$892,0),1)</f>
        <v>270.91</v>
      </c>
    </row>
    <row r="161" spans="1:7" ht="15.75">
      <c r="A161" s="182">
        <f t="shared" si="2"/>
        <v>35</v>
      </c>
      <c r="B161" s="35" t="s">
        <v>55</v>
      </c>
      <c r="C161" s="69" t="str">
        <f>INDEX('kat.B z 50'!$B$1:'kat.B z 50'!$B$892,MATCH(SMALL('kat.B z 50'!$F$4:$F$193,Mistrzostwa2017rok!A161),'kat.B z 50'!$F$1:'kat.B z 50'!$F$892,0),1)</f>
        <v>Wieczorek Marian </v>
      </c>
      <c r="D161" s="72" t="str">
        <f>INDEX('kat.B z 50'!$C$1:'kat.B z 50'!$C$892,MATCH(SMALL('kat.B z 50'!$F$4:$F$193,Mistrzostwa2017rok!A161),'kat.B z 50'!$F$1:'kat.B z 50'!$F$892,0),1)</f>
        <v>Gdańsk</v>
      </c>
      <c r="E161" s="72" t="str">
        <f>INDEX('kat.B z 50'!$D$1:'kat.B z 50'!$D$892,MATCH(SMALL('kat.B z 50'!$F$4:$F$193,Mistrzostwa2017rok!A161),'kat.B z 50'!$F$1:'kat.B z 50'!$F$892,0),1)</f>
        <v>Rumia </v>
      </c>
      <c r="F161" s="72">
        <f>INDEX('kat.B z 50'!$E$1:'kat.B z 50'!$E$892,MATCH(SMALL('kat.B z 50'!$F$4:$F$193,Mistrzostwa2017rok!$A161),'kat.B z 50'!$F$1:'kat.B z 50'!$F$892,0),1)</f>
        <v>16</v>
      </c>
      <c r="G161" s="103">
        <f>INDEX('kat.B z 50'!$F$1:'kat.B z 50'!$F$892,MATCH(SMALL('kat.B z 50'!$F$4:$F$193,Mistrzostwa2017rok!$A161),'kat.B z 50'!$F$1:'kat.B z 50'!$F$892,0),1)</f>
        <v>271.98</v>
      </c>
    </row>
    <row r="162" spans="1:7" ht="15.75">
      <c r="A162" s="182">
        <f t="shared" si="2"/>
        <v>36</v>
      </c>
      <c r="B162" s="35" t="s">
        <v>56</v>
      </c>
      <c r="C162" s="69" t="str">
        <f>INDEX('kat.B z 50'!$B$1:'kat.B z 50'!$B$892,MATCH(SMALL('kat.B z 50'!$F$4:$F$193,Mistrzostwa2017rok!A162),'kat.B z 50'!$F$1:'kat.B z 50'!$F$892,0),1)</f>
        <v>Przysowa Roman </v>
      </c>
      <c r="D162" s="72" t="str">
        <f>INDEX('kat.B z 50'!$C$1:'kat.B z 50'!$C$892,MATCH(SMALL('kat.B z 50'!$F$4:$F$193,Mistrzostwa2017rok!A162),'kat.B z 50'!$F$1:'kat.B z 50'!$F$892,0),1)</f>
        <v>Gdańsk</v>
      </c>
      <c r="E162" s="72" t="str">
        <f>INDEX('kat.B z 50'!$D$1:'kat.B z 50'!$D$892,MATCH(SMALL('kat.B z 50'!$F$4:$F$193,Mistrzostwa2017rok!A162),'kat.B z 50'!$F$1:'kat.B z 50'!$F$892,0),1)</f>
        <v>Kwidzyń </v>
      </c>
      <c r="F162" s="72">
        <f>INDEX('kat.B z 50'!$E$1:'kat.B z 50'!$E$892,MATCH(SMALL('kat.B z 50'!$F$4:$F$193,Mistrzostwa2017rok!$A162),'kat.B z 50'!$F$1:'kat.B z 50'!$F$892,0),1)</f>
        <v>16</v>
      </c>
      <c r="G162" s="103">
        <f>INDEX('kat.B z 50'!$F$1:'kat.B z 50'!$F$892,MATCH(SMALL('kat.B z 50'!$F$4:$F$193,Mistrzostwa2017rok!$A162),'kat.B z 50'!$F$1:'kat.B z 50'!$F$892,0),1)</f>
        <v>278.68</v>
      </c>
    </row>
    <row r="163" spans="1:7" ht="15.75">
      <c r="A163" s="182">
        <f t="shared" si="2"/>
        <v>37</v>
      </c>
      <c r="B163" s="35" t="s">
        <v>57</v>
      </c>
      <c r="C163" s="69" t="str">
        <f>INDEX('kat.B z 50'!$B$1:'kat.B z 50'!$B$892,MATCH(SMALL('kat.B z 50'!$F$4:$F$193,Mistrzostwa2017rok!A163),'kat.B z 50'!$F$1:'kat.B z 50'!$F$892,0),1)</f>
        <v>Czaprowski     Marian</v>
      </c>
      <c r="D163" s="72" t="str">
        <f>INDEX('kat.B z 50'!$C$1:'kat.B z 50'!$C$892,MATCH(SMALL('kat.B z 50'!$F$4:$F$193,Mistrzostwa2017rok!A163),'kat.B z 50'!$F$1:'kat.B z 50'!$F$892,0),1)</f>
        <v>Koszalin</v>
      </c>
      <c r="E163" s="72" t="str">
        <f>INDEX('kat.B z 50'!$D$1:'kat.B z 50'!$D$892,MATCH(SMALL('kat.B z 50'!$F$4:$F$193,Mistrzostwa2017rok!A163),'kat.B z 50'!$F$1:'kat.B z 50'!$F$892,0),1)</f>
        <v>Świdwin</v>
      </c>
      <c r="F163" s="72">
        <f>INDEX('kat.B z 50'!$E$1:'kat.B z 50'!$E$892,MATCH(SMALL('kat.B z 50'!$F$4:$F$193,Mistrzostwa2017rok!$A163),'kat.B z 50'!$F$1:'kat.B z 50'!$F$892,0),1)</f>
        <v>16</v>
      </c>
      <c r="G163" s="103">
        <f>INDEX('kat.B z 50'!$F$1:'kat.B z 50'!$F$892,MATCH(SMALL('kat.B z 50'!$F$4:$F$193,Mistrzostwa2017rok!$A163),'kat.B z 50'!$F$1:'kat.B z 50'!$F$892,0),1)</f>
        <v>278.97</v>
      </c>
    </row>
    <row r="164" spans="1:7" ht="15.75">
      <c r="A164" s="182">
        <f t="shared" si="2"/>
        <v>38</v>
      </c>
      <c r="B164" s="35" t="s">
        <v>58</v>
      </c>
      <c r="C164" s="69" t="str">
        <f>INDEX('kat.B z 50'!$B$1:'kat.B z 50'!$B$892,MATCH(SMALL('kat.B z 50'!$F$4:$F$193,Mistrzostwa2017rok!A164),'kat.B z 50'!$F$1:'kat.B z 50'!$F$892,0),1)</f>
        <v>JANISZEWSKI MAKSYMILIAN                   </v>
      </c>
      <c r="D164" s="72" t="str">
        <f>INDEX('kat.B z 50'!$C$1:'kat.B z 50'!$C$892,MATCH(SMALL('kat.B z 50'!$F$4:$F$193,Mistrzostwa2017rok!A164),'kat.B z 50'!$F$1:'kat.B z 50'!$F$892,0),1)</f>
        <v>Szczecin</v>
      </c>
      <c r="E164" s="72" t="str">
        <f>INDEX('kat.B z 50'!$D$1:'kat.B z 50'!$D$892,MATCH(SMALL('kat.B z 50'!$F$4:$F$193,Mistrzostwa2017rok!A164),'kat.B z 50'!$F$1:'kat.B z 50'!$F$892,0),1)</f>
        <v>Choszczno</v>
      </c>
      <c r="F164" s="72">
        <f>INDEX('kat.B z 50'!$E$1:'kat.B z 50'!$E$892,MATCH(SMALL('kat.B z 50'!$F$4:$F$193,Mistrzostwa2017rok!$A164),'kat.B z 50'!$F$1:'kat.B z 50'!$F$892,0),1)</f>
        <v>16</v>
      </c>
      <c r="G164" s="103">
        <f>INDEX('kat.B z 50'!$F$1:'kat.B z 50'!$F$892,MATCH(SMALL('kat.B z 50'!$F$4:$F$193,Mistrzostwa2017rok!$A164),'kat.B z 50'!$F$1:'kat.B z 50'!$F$892,0),1)</f>
        <v>282.44</v>
      </c>
    </row>
    <row r="165" spans="1:7" ht="15.75">
      <c r="A165" s="182">
        <f t="shared" si="2"/>
        <v>39</v>
      </c>
      <c r="B165" s="35" t="s">
        <v>59</v>
      </c>
      <c r="C165" s="69" t="str">
        <f>INDEX('kat.B z 50'!$B$1:'kat.B z 50'!$B$892,MATCH(SMALL('kat.B z 50'!$F$4:$F$193,Mistrzostwa2017rok!A165),'kat.B z 50'!$F$1:'kat.B z 50'!$F$892,0),1)</f>
        <v>SZYNWELSKI Grzegorz</v>
      </c>
      <c r="D165" s="72" t="str">
        <f>INDEX('kat.B z 50'!$C$1:'kat.B z 50'!$C$892,MATCH(SMALL('kat.B z 50'!$F$4:$F$193,Mistrzostwa2017rok!A165),'kat.B z 50'!$F$1:'kat.B z 50'!$F$892,0),1)</f>
        <v>Pomorza Środkowego</v>
      </c>
      <c r="E165" s="72" t="str">
        <f>INDEX('kat.B z 50'!$D$1:'kat.B z 50'!$D$892,MATCH(SMALL('kat.B z 50'!$F$4:$F$193,Mistrzostwa2017rok!A165),'kat.B z 50'!$F$1:'kat.B z 50'!$F$892,0),1)</f>
        <v>CZERSK</v>
      </c>
      <c r="F165" s="72">
        <f>INDEX('kat.B z 50'!$E$1:'kat.B z 50'!$E$892,MATCH(SMALL('kat.B z 50'!$F$4:$F$193,Mistrzostwa2017rok!$A165),'kat.B z 50'!$F$1:'kat.B z 50'!$F$892,0),1)</f>
        <v>16</v>
      </c>
      <c r="G165" s="103">
        <f>INDEX('kat.B z 50'!$F$1:'kat.B z 50'!$F$892,MATCH(SMALL('kat.B z 50'!$F$4:$F$193,Mistrzostwa2017rok!$A165),'kat.B z 50'!$F$1:'kat.B z 50'!$F$892,0),1)</f>
        <v>286.18</v>
      </c>
    </row>
    <row r="166" spans="1:7" ht="15.75">
      <c r="A166" s="182">
        <f t="shared" si="2"/>
        <v>40</v>
      </c>
      <c r="B166" s="35" t="s">
        <v>60</v>
      </c>
      <c r="C166" s="69" t="str">
        <f>INDEX('kat.B z 50'!$B$1:'kat.B z 50'!$B$892,MATCH(SMALL('kat.B z 50'!$F$4:$F$193,Mistrzostwa2017rok!A166),'kat.B z 50'!$F$1:'kat.B z 50'!$F$892,0),1)</f>
        <v>Staciwa Zygmunt</v>
      </c>
      <c r="D166" s="72" t="str">
        <f>INDEX('kat.B z 50'!$C$1:'kat.B z 50'!$C$892,MATCH(SMALL('kat.B z 50'!$F$4:$F$193,Mistrzostwa2017rok!A166),'kat.B z 50'!$F$1:'kat.B z 50'!$F$892,0),1)</f>
        <v>Pomorza Środkowego</v>
      </c>
      <c r="E166" s="72" t="str">
        <f>INDEX('kat.B z 50'!$D$1:'kat.B z 50'!$D$892,MATCH(SMALL('kat.B z 50'!$F$4:$F$193,Mistrzostwa2017rok!A166),'kat.B z 50'!$F$1:'kat.B z 50'!$F$892,0),1)</f>
        <v>Szczecinek-Czarne</v>
      </c>
      <c r="F166" s="72">
        <f>INDEX('kat.B z 50'!$E$1:'kat.B z 50'!$E$892,MATCH(SMALL('kat.B z 50'!$F$4:$F$193,Mistrzostwa2017rok!$A166),'kat.B z 50'!$F$1:'kat.B z 50'!$F$892,0),1)</f>
        <v>16</v>
      </c>
      <c r="G166" s="103">
        <f>INDEX('kat.B z 50'!$F$1:'kat.B z 50'!$F$892,MATCH(SMALL('kat.B z 50'!$F$4:$F$193,Mistrzostwa2017rok!$A166),'kat.B z 50'!$F$1:'kat.B z 50'!$F$892,0),1)</f>
        <v>286.23</v>
      </c>
    </row>
    <row r="167" spans="1:7" ht="15.75">
      <c r="A167" s="182">
        <f t="shared" si="2"/>
        <v>41</v>
      </c>
      <c r="B167" s="35" t="s">
        <v>61</v>
      </c>
      <c r="C167" s="69" t="str">
        <f>INDEX('kat.B z 50'!$B$1:'kat.B z 50'!$B$892,MATCH(SMALL('kat.B z 50'!$F$4:$F$193,Mistrzostwa2017rok!A167),'kat.B z 50'!$F$1:'kat.B z 50'!$F$892,0),1)</f>
        <v>Hałat Cezary</v>
      </c>
      <c r="D167" s="72" t="str">
        <f>INDEX('kat.B z 50'!$C$1:'kat.B z 50'!$C$892,MATCH(SMALL('kat.B z 50'!$F$4:$F$193,Mistrzostwa2017rok!A167),'kat.B z 50'!$F$1:'kat.B z 50'!$F$892,0),1)</f>
        <v>Toruń</v>
      </c>
      <c r="E167" s="72" t="str">
        <f>INDEX('kat.B z 50'!$D$1:'kat.B z 50'!$D$892,MATCH(SMALL('kat.B z 50'!$F$4:$F$193,Mistrzostwa2017rok!A167),'kat.B z 50'!$F$1:'kat.B z 50'!$F$892,0),1)</f>
        <v>Chełmża</v>
      </c>
      <c r="F167" s="72">
        <f>INDEX('kat.B z 50'!$E$1:'kat.B z 50'!$E$892,MATCH(SMALL('kat.B z 50'!$F$4:$F$193,Mistrzostwa2017rok!$A167),'kat.B z 50'!$F$1:'kat.B z 50'!$F$892,0),1)</f>
        <v>16</v>
      </c>
      <c r="G167" s="103">
        <f>INDEX('kat.B z 50'!$F$1:'kat.B z 50'!$F$892,MATCH(SMALL('kat.B z 50'!$F$4:$F$193,Mistrzostwa2017rok!$A167),'kat.B z 50'!$F$1:'kat.B z 50'!$F$892,0),1)</f>
        <v>292.39</v>
      </c>
    </row>
    <row r="168" spans="1:7" ht="15.75">
      <c r="A168" s="182">
        <f t="shared" si="2"/>
        <v>42</v>
      </c>
      <c r="B168" s="35" t="s">
        <v>62</v>
      </c>
      <c r="C168" s="69" t="str">
        <f>INDEX('kat.B z 50'!$B$1:'kat.B z 50'!$B$892,MATCH(SMALL('kat.B z 50'!$F$4:$F$193,Mistrzostwa2017rok!A168),'kat.B z 50'!$F$1:'kat.B z 50'!$F$892,0),1)</f>
        <v>MORGAŚ Dariusz</v>
      </c>
      <c r="D168" s="72" t="str">
        <f>INDEX('kat.B z 50'!$C$1:'kat.B z 50'!$C$892,MATCH(SMALL('kat.B z 50'!$F$4:$F$193,Mistrzostwa2017rok!A168),'kat.B z 50'!$F$1:'kat.B z 50'!$F$892,0),1)</f>
        <v>Pomorza Środkowego</v>
      </c>
      <c r="E168" s="72" t="str">
        <f>INDEX('kat.B z 50'!$D$1:'kat.B z 50'!$D$892,MATCH(SMALL('kat.B z 50'!$F$4:$F$193,Mistrzostwa2017rok!A168),'kat.B z 50'!$F$1:'kat.B z 50'!$F$892,0),1)</f>
        <v>CHARNOWO</v>
      </c>
      <c r="F168" s="72">
        <f>INDEX('kat.B z 50'!$E$1:'kat.B z 50'!$E$892,MATCH(SMALL('kat.B z 50'!$F$4:$F$193,Mistrzostwa2017rok!$A168),'kat.B z 50'!$F$1:'kat.B z 50'!$F$892,0),1)</f>
        <v>16</v>
      </c>
      <c r="G168" s="103">
        <f>INDEX('kat.B z 50'!$F$1:'kat.B z 50'!$F$892,MATCH(SMALL('kat.B z 50'!$F$4:$F$193,Mistrzostwa2017rok!$A168),'kat.B z 50'!$F$1:'kat.B z 50'!$F$892,0),1)</f>
        <v>299.24</v>
      </c>
    </row>
    <row r="169" spans="1:7" ht="15.75">
      <c r="A169" s="182">
        <f t="shared" si="2"/>
        <v>43</v>
      </c>
      <c r="B169" s="35" t="s">
        <v>63</v>
      </c>
      <c r="C169" s="69" t="str">
        <f>INDEX('kat.B z 50'!$B$1:'kat.B z 50'!$B$892,MATCH(SMALL('kat.B z 50'!$F$4:$F$193,Mistrzostwa2017rok!A169),'kat.B z 50'!$F$1:'kat.B z 50'!$F$892,0),1)</f>
        <v>Wotzka Jarosław </v>
      </c>
      <c r="D169" s="72" t="str">
        <f>INDEX('kat.B z 50'!$C$1:'kat.B z 50'!$C$892,MATCH(SMALL('kat.B z 50'!$F$4:$F$193,Mistrzostwa2017rok!A169),'kat.B z 50'!$F$1:'kat.B z 50'!$F$892,0),1)</f>
        <v>Gdańsk</v>
      </c>
      <c r="E169" s="72" t="str">
        <f>INDEX('kat.B z 50'!$D$1:'kat.B z 50'!$D$892,MATCH(SMALL('kat.B z 50'!$F$4:$F$193,Mistrzostwa2017rok!A169),'kat.B z 50'!$F$1:'kat.B z 50'!$F$892,0),1)</f>
        <v>Malbork </v>
      </c>
      <c r="F169" s="72">
        <f>INDEX('kat.B z 50'!$E$1:'kat.B z 50'!$E$892,MATCH(SMALL('kat.B z 50'!$F$4:$F$193,Mistrzostwa2017rok!$A169),'kat.B z 50'!$F$1:'kat.B z 50'!$F$892,0),1)</f>
        <v>16</v>
      </c>
      <c r="G169" s="103">
        <f>INDEX('kat.B z 50'!$F$1:'kat.B z 50'!$F$892,MATCH(SMALL('kat.B z 50'!$F$4:$F$193,Mistrzostwa2017rok!$A169),'kat.B z 50'!$F$1:'kat.B z 50'!$F$892,0),1)</f>
        <v>307.87</v>
      </c>
    </row>
    <row r="170" spans="1:7" ht="15.75">
      <c r="A170" s="182">
        <f t="shared" si="2"/>
        <v>44</v>
      </c>
      <c r="B170" s="35" t="s">
        <v>64</v>
      </c>
      <c r="C170" s="69" t="str">
        <f>INDEX('kat.B z 50'!$B$1:'kat.B z 50'!$B$892,MATCH(SMALL('kat.B z 50'!$F$4:$F$193,Mistrzostwa2017rok!A170),'kat.B z 50'!$F$1:'kat.B z 50'!$F$892,0),1)</f>
        <v>Orłowski  -  Puzio</v>
      </c>
      <c r="D170" s="72" t="str">
        <f>INDEX('kat.B z 50'!$C$1:'kat.B z 50'!$C$892,MATCH(SMALL('kat.B z 50'!$F$4:$F$193,Mistrzostwa2017rok!A170),'kat.B z 50'!$F$1:'kat.B z 50'!$F$892,0),1)</f>
        <v>Koszalin</v>
      </c>
      <c r="E170" s="72" t="str">
        <f>INDEX('kat.B z 50'!$D$1:'kat.B z 50'!$D$892,MATCH(SMALL('kat.B z 50'!$F$4:$F$193,Mistrzostwa2017rok!A170),'kat.B z 50'!$F$1:'kat.B z 50'!$F$892,0),1)</f>
        <v>Koszalin</v>
      </c>
      <c r="F170" s="72">
        <f>INDEX('kat.B z 50'!$E$1:'kat.B z 50'!$E$892,MATCH(SMALL('kat.B z 50'!$F$4:$F$193,Mistrzostwa2017rok!$A170),'kat.B z 50'!$F$1:'kat.B z 50'!$F$892,0),1)</f>
        <v>16</v>
      </c>
      <c r="G170" s="103">
        <f>INDEX('kat.B z 50'!$F$1:'kat.B z 50'!$F$892,MATCH(SMALL('kat.B z 50'!$F$4:$F$193,Mistrzostwa2017rok!$A170),'kat.B z 50'!$F$1:'kat.B z 50'!$F$892,0),1)</f>
        <v>312.58</v>
      </c>
    </row>
    <row r="171" spans="1:7" ht="15.75">
      <c r="A171" s="182">
        <f t="shared" si="2"/>
        <v>45</v>
      </c>
      <c r="B171" s="35" t="s">
        <v>65</v>
      </c>
      <c r="C171" s="69" t="str">
        <f>INDEX('kat.B z 50'!$B$1:'kat.B z 50'!$B$892,MATCH(SMALL('kat.B z 50'!$F$4:$F$193,Mistrzostwa2017rok!A171),'kat.B z 50'!$F$1:'kat.B z 50'!$F$892,0),1)</f>
        <v>Chadacz   -   Joskowski</v>
      </c>
      <c r="D171" s="72" t="str">
        <f>INDEX('kat.B z 50'!$C$1:'kat.B z 50'!$C$892,MATCH(SMALL('kat.B z 50'!$F$4:$F$193,Mistrzostwa2017rok!A171),'kat.B z 50'!$F$1:'kat.B z 50'!$F$892,0),1)</f>
        <v>Koszalin</v>
      </c>
      <c r="E171" s="72" t="str">
        <f>INDEX('kat.B z 50'!$D$1:'kat.B z 50'!$D$892,MATCH(SMALL('kat.B z 50'!$F$4:$F$193,Mistrzostwa2017rok!A171),'kat.B z 50'!$F$1:'kat.B z 50'!$F$892,0),1)</f>
        <v>Koszalin</v>
      </c>
      <c r="F171" s="72">
        <f>INDEX('kat.B z 50'!$E$1:'kat.B z 50'!$E$892,MATCH(SMALL('kat.B z 50'!$F$4:$F$193,Mistrzostwa2017rok!$A171),'kat.B z 50'!$F$1:'kat.B z 50'!$F$892,0),1)</f>
        <v>16</v>
      </c>
      <c r="G171" s="103">
        <f>INDEX('kat.B z 50'!$F$1:'kat.B z 50'!$F$892,MATCH(SMALL('kat.B z 50'!$F$4:$F$193,Mistrzostwa2017rok!$A171),'kat.B z 50'!$F$1:'kat.B z 50'!$F$892,0),1)</f>
        <v>316.49</v>
      </c>
    </row>
    <row r="172" spans="1:7" ht="15.75">
      <c r="A172" s="182">
        <f t="shared" si="2"/>
        <v>46</v>
      </c>
      <c r="B172" s="35" t="s">
        <v>66</v>
      </c>
      <c r="C172" s="69" t="str">
        <f>INDEX('kat.B z 50'!$B$1:'kat.B z 50'!$B$892,MATCH(SMALL('kat.B z 50'!$F$4:$F$193,Mistrzostwa2017rok!A172),'kat.B z 50'!$F$1:'kat.B z 50'!$F$892,0),1)</f>
        <v>Andrzejczak Stefan </v>
      </c>
      <c r="D172" s="72" t="str">
        <f>INDEX('kat.B z 50'!$C$1:'kat.B z 50'!$C$892,MATCH(SMALL('kat.B z 50'!$F$4:$F$193,Mistrzostwa2017rok!A172),'kat.B z 50'!$F$1:'kat.B z 50'!$F$892,0),1)</f>
        <v>Gdańsk</v>
      </c>
      <c r="E172" s="72" t="str">
        <f>INDEX('kat.B z 50'!$D$1:'kat.B z 50'!$D$892,MATCH(SMALL('kat.B z 50'!$F$4:$F$193,Mistrzostwa2017rok!A172),'kat.B z 50'!$F$1:'kat.B z 50'!$F$892,0),1)</f>
        <v>Gdynia – Sopot </v>
      </c>
      <c r="F172" s="72">
        <f>INDEX('kat.B z 50'!$E$1:'kat.B z 50'!$E$892,MATCH(SMALL('kat.B z 50'!$F$4:$F$193,Mistrzostwa2017rok!$A172),'kat.B z 50'!$F$1:'kat.B z 50'!$F$892,0),1)</f>
        <v>16</v>
      </c>
      <c r="G172" s="103">
        <f>INDEX('kat.B z 50'!$F$1:'kat.B z 50'!$F$892,MATCH(SMALL('kat.B z 50'!$F$4:$F$193,Mistrzostwa2017rok!$A172),'kat.B z 50'!$F$1:'kat.B z 50'!$F$892,0),1)</f>
        <v>319.43</v>
      </c>
    </row>
    <row r="173" spans="1:7" ht="15.75">
      <c r="A173" s="182">
        <f t="shared" si="2"/>
        <v>47</v>
      </c>
      <c r="B173" s="35" t="s">
        <v>67</v>
      </c>
      <c r="C173" s="69" t="str">
        <f>INDEX('kat.B z 50'!$B$1:'kat.B z 50'!$B$892,MATCH(SMALL('kat.B z 50'!$F$4:$F$193,Mistrzostwa2017rok!A173),'kat.B z 50'!$F$1:'kat.B z 50'!$F$892,0),1)</f>
        <v>DRYGAŁA HENRYK i GRZEGORZ</v>
      </c>
      <c r="D173" s="72" t="str">
        <f>INDEX('kat.B z 50'!$C$1:'kat.B z 50'!$C$892,MATCH(SMALL('kat.B z 50'!$F$4:$F$193,Mistrzostwa2017rok!A173),'kat.B z 50'!$F$1:'kat.B z 50'!$F$892,0),1)</f>
        <v>Szczecin</v>
      </c>
      <c r="E173" s="72" t="str">
        <f>INDEX('kat.B z 50'!$D$1:'kat.B z 50'!$D$892,MATCH(SMALL('kat.B z 50'!$F$4:$F$193,Mistrzostwa2017rok!A173),'kat.B z 50'!$F$1:'kat.B z 50'!$F$892,0),1)</f>
        <v>MIĘDZYZDROJE</v>
      </c>
      <c r="F173" s="72">
        <f>INDEX('kat.B z 50'!$E$1:'kat.B z 50'!$E$892,MATCH(SMALL('kat.B z 50'!$F$4:$F$193,Mistrzostwa2017rok!$A173),'kat.B z 50'!$F$1:'kat.B z 50'!$F$892,0),1)</f>
        <v>16</v>
      </c>
      <c r="G173" s="103">
        <f>INDEX('kat.B z 50'!$F$1:'kat.B z 50'!$F$892,MATCH(SMALL('kat.B z 50'!$F$4:$F$193,Mistrzostwa2017rok!$A173),'kat.B z 50'!$F$1:'kat.B z 50'!$F$892,0),1)</f>
        <v>324.32</v>
      </c>
    </row>
    <row r="174" spans="1:7" ht="15.75">
      <c r="A174" s="182">
        <f t="shared" si="2"/>
        <v>48</v>
      </c>
      <c r="B174" s="35" t="s">
        <v>68</v>
      </c>
      <c r="C174" s="69" t="str">
        <f>INDEX('kat.B z 50'!$B$1:'kat.B z 50'!$B$892,MATCH(SMALL('kat.B z 50'!$F$4:$F$193,Mistrzostwa2017rok!A174),'kat.B z 50'!$F$1:'kat.B z 50'!$F$892,0),1)</f>
        <v>WYPCHŁO    MAREK</v>
      </c>
      <c r="D174" s="72" t="str">
        <f>INDEX('kat.B z 50'!$C$1:'kat.B z 50'!$C$892,MATCH(SMALL('kat.B z 50'!$F$4:$F$193,Mistrzostwa2017rok!A174),'kat.B z 50'!$F$1:'kat.B z 50'!$F$892,0),1)</f>
        <v>Szczecin</v>
      </c>
      <c r="E174" s="72" t="str">
        <f>INDEX('kat.B z 50'!$D$1:'kat.B z 50'!$D$892,MATCH(SMALL('kat.B z 50'!$F$4:$F$193,Mistrzostwa2017rok!A174),'kat.B z 50'!$F$1:'kat.B z 50'!$F$892,0),1)</f>
        <v>Szczecin Dąbie</v>
      </c>
      <c r="F174" s="72">
        <f>INDEX('kat.B z 50'!$E$1:'kat.B z 50'!$E$892,MATCH(SMALL('kat.B z 50'!$F$4:$F$193,Mistrzostwa2017rok!$A174),'kat.B z 50'!$F$1:'kat.B z 50'!$F$892,0),1)</f>
        <v>16</v>
      </c>
      <c r="G174" s="103">
        <f>INDEX('kat.B z 50'!$F$1:'kat.B z 50'!$F$892,MATCH(SMALL('kat.B z 50'!$F$4:$F$193,Mistrzostwa2017rok!$A174),'kat.B z 50'!$F$1:'kat.B z 50'!$F$892,0),1)</f>
        <v>339.37</v>
      </c>
    </row>
    <row r="175" spans="1:7" ht="15.75">
      <c r="A175" s="182">
        <f t="shared" si="2"/>
        <v>49</v>
      </c>
      <c r="B175" s="35" t="s">
        <v>69</v>
      </c>
      <c r="C175" s="69" t="str">
        <f>INDEX('kat.B z 50'!$B$1:'kat.B z 50'!$B$892,MATCH(SMALL('kat.B z 50'!$F$4:$F$193,Mistrzostwa2017rok!A175),'kat.B z 50'!$F$1:'kat.B z 50'!$F$892,0),1)</f>
        <v>Pienczke Gabriela i Mieczysław </v>
      </c>
      <c r="D175" s="72" t="str">
        <f>INDEX('kat.B z 50'!$C$1:'kat.B z 50'!$C$892,MATCH(SMALL('kat.B z 50'!$F$4:$F$193,Mistrzostwa2017rok!A175),'kat.B z 50'!$F$1:'kat.B z 50'!$F$892,0),1)</f>
        <v>Gdańsk</v>
      </c>
      <c r="E175" s="72" t="str">
        <f>INDEX('kat.B z 50'!$D$1:'kat.B z 50'!$D$892,MATCH(SMALL('kat.B z 50'!$F$4:$F$193,Mistrzostwa2017rok!A175),'kat.B z 50'!$F$1:'kat.B z 50'!$F$892,0),1)</f>
        <v>Rumia </v>
      </c>
      <c r="F175" s="72">
        <f>INDEX('kat.B z 50'!$E$1:'kat.B z 50'!$E$892,MATCH(SMALL('kat.B z 50'!$F$4:$F$193,Mistrzostwa2017rok!$A175),'kat.B z 50'!$F$1:'kat.B z 50'!$F$892,0),1)</f>
        <v>16</v>
      </c>
      <c r="G175" s="103">
        <f>INDEX('kat.B z 50'!$F$1:'kat.B z 50'!$F$892,MATCH(SMALL('kat.B z 50'!$F$4:$F$193,Mistrzostwa2017rok!$A175),'kat.B z 50'!$F$1:'kat.B z 50'!$F$892,0),1)</f>
        <v>340.85</v>
      </c>
    </row>
    <row r="176" spans="1:7" ht="15.75">
      <c r="A176" s="182">
        <f t="shared" si="2"/>
        <v>50</v>
      </c>
      <c r="B176" s="35" t="s">
        <v>70</v>
      </c>
      <c r="C176" s="69" t="str">
        <f>INDEX('kat.B z 50'!$B$1:'kat.B z 50'!$B$892,MATCH(SMALL('kat.B z 50'!$F$4:$F$193,Mistrzostwa2017rok!A176),'kat.B z 50'!$F$1:'kat.B z 50'!$F$892,0),1)</f>
        <v>KANTORSKI  Robert</v>
      </c>
      <c r="D176" s="72" t="str">
        <f>INDEX('kat.B z 50'!$C$1:'kat.B z 50'!$C$892,MATCH(SMALL('kat.B z 50'!$F$4:$F$193,Mistrzostwa2017rok!A176),'kat.B z 50'!$F$1:'kat.B z 50'!$F$892,0),1)</f>
        <v>Bydgoszcz</v>
      </c>
      <c r="E176" s="72" t="str">
        <f>INDEX('kat.B z 50'!$D$1:'kat.B z 50'!$D$892,MATCH(SMALL('kat.B z 50'!$F$4:$F$193,Mistrzostwa2017rok!A176),'kat.B z 50'!$F$1:'kat.B z 50'!$F$892,0),1)</f>
        <v>Bydgoszcz  </v>
      </c>
      <c r="F176" s="72">
        <f>INDEX('kat.B z 50'!$E$1:'kat.B z 50'!$E$892,MATCH(SMALL('kat.B z 50'!$F$4:$F$193,Mistrzostwa2017rok!$A176),'kat.B z 50'!$F$1:'kat.B z 50'!$F$892,0),1)</f>
        <v>16</v>
      </c>
      <c r="G176" s="103">
        <f>INDEX('kat.B z 50'!$F$1:'kat.B z 50'!$F$892,MATCH(SMALL('kat.B z 50'!$F$4:$F$193,Mistrzostwa2017rok!$A176),'kat.B z 50'!$F$1:'kat.B z 50'!$F$892,0),1)</f>
        <v>341.58</v>
      </c>
    </row>
    <row r="177" spans="1:7" ht="15.75">
      <c r="A177" s="182">
        <f t="shared" si="2"/>
        <v>51</v>
      </c>
      <c r="B177" s="35" t="s">
        <v>71</v>
      </c>
      <c r="C177" s="69" t="str">
        <f>INDEX('kat.B z 50'!$B$1:'kat.B z 50'!$B$892,MATCH(SMALL('kat.B z 50'!$F$4:$F$193,Mistrzostwa2017rok!A177),'kat.B z 50'!$F$1:'kat.B z 50'!$F$892,0),1)</f>
        <v>Sadowski Józef </v>
      </c>
      <c r="D177" s="72" t="str">
        <f>INDEX('kat.B z 50'!$C$1:'kat.B z 50'!$C$892,MATCH(SMALL('kat.B z 50'!$F$4:$F$193,Mistrzostwa2017rok!A177),'kat.B z 50'!$F$1:'kat.B z 50'!$F$892,0),1)</f>
        <v>Gdańsk</v>
      </c>
      <c r="E177" s="72" t="str">
        <f>INDEX('kat.B z 50'!$D$1:'kat.B z 50'!$D$892,MATCH(SMALL('kat.B z 50'!$F$4:$F$193,Mistrzostwa2017rok!A177),'kat.B z 50'!$F$1:'kat.B z 50'!$F$892,0),1)</f>
        <v>Kościerzyna </v>
      </c>
      <c r="F177" s="72">
        <f>INDEX('kat.B z 50'!$E$1:'kat.B z 50'!$E$892,MATCH(SMALL('kat.B z 50'!$F$4:$F$193,Mistrzostwa2017rok!$A177),'kat.B z 50'!$F$1:'kat.B z 50'!$F$892,0),1)</f>
        <v>16</v>
      </c>
      <c r="G177" s="103">
        <f>INDEX('kat.B z 50'!$F$1:'kat.B z 50'!$F$892,MATCH(SMALL('kat.B z 50'!$F$4:$F$193,Mistrzostwa2017rok!$A177),'kat.B z 50'!$F$1:'kat.B z 50'!$F$892,0),1)</f>
        <v>347.15</v>
      </c>
    </row>
    <row r="178" spans="1:7" ht="15.75">
      <c r="A178" s="182">
        <f t="shared" si="2"/>
        <v>52</v>
      </c>
      <c r="B178" s="35" t="s">
        <v>72</v>
      </c>
      <c r="C178" s="69" t="str">
        <f>INDEX('kat.B z 50'!$B$1:'kat.B z 50'!$B$892,MATCH(SMALL('kat.B z 50'!$F$4:$F$193,Mistrzostwa2017rok!A178),'kat.B z 50'!$F$1:'kat.B z 50'!$F$892,0),1)</f>
        <v>Oller Mirosław </v>
      </c>
      <c r="D178" s="72" t="str">
        <f>INDEX('kat.B z 50'!$C$1:'kat.B z 50'!$C$892,MATCH(SMALL('kat.B z 50'!$F$4:$F$193,Mistrzostwa2017rok!A178),'kat.B z 50'!$F$1:'kat.B z 50'!$F$892,0),1)</f>
        <v>Gdańsk</v>
      </c>
      <c r="E178" s="72" t="str">
        <f>INDEX('kat.B z 50'!$D$1:'kat.B z 50'!$D$892,MATCH(SMALL('kat.B z 50'!$F$4:$F$193,Mistrzostwa2017rok!A178),'kat.B z 50'!$F$1:'kat.B z 50'!$F$892,0),1)</f>
        <v>Gdańsk </v>
      </c>
      <c r="F178" s="72">
        <f>INDEX('kat.B z 50'!$E$1:'kat.B z 50'!$E$892,MATCH(SMALL('kat.B z 50'!$F$4:$F$193,Mistrzostwa2017rok!$A178),'kat.B z 50'!$F$1:'kat.B z 50'!$F$892,0),1)</f>
        <v>16</v>
      </c>
      <c r="G178" s="103">
        <f>INDEX('kat.B z 50'!$F$1:'kat.B z 50'!$F$892,MATCH(SMALL('kat.B z 50'!$F$4:$F$193,Mistrzostwa2017rok!$A178),'kat.B z 50'!$F$1:'kat.B z 50'!$F$892,0),1)</f>
        <v>349.59</v>
      </c>
    </row>
    <row r="179" spans="1:7" ht="15.75">
      <c r="A179" s="182">
        <f t="shared" si="2"/>
        <v>53</v>
      </c>
      <c r="B179" s="35" t="s">
        <v>73</v>
      </c>
      <c r="C179" s="69" t="str">
        <f>INDEX('kat.B z 50'!$B$1:'kat.B z 50'!$B$892,MATCH(SMALL('kat.B z 50'!$F$4:$F$193,Mistrzostwa2017rok!A179),'kat.B z 50'!$F$1:'kat.B z 50'!$F$892,0),1)</f>
        <v>Struzik Stanisław i Jacek </v>
      </c>
      <c r="D179" s="72" t="str">
        <f>INDEX('kat.B z 50'!$C$1:'kat.B z 50'!$C$892,MATCH(SMALL('kat.B z 50'!$F$4:$F$193,Mistrzostwa2017rok!A179),'kat.B z 50'!$F$1:'kat.B z 50'!$F$892,0),1)</f>
        <v>Gdańsk</v>
      </c>
      <c r="E179" s="72" t="str">
        <f>INDEX('kat.B z 50'!$D$1:'kat.B z 50'!$D$892,MATCH(SMALL('kat.B z 50'!$F$4:$F$193,Mistrzostwa2017rok!A179),'kat.B z 50'!$F$1:'kat.B z 50'!$F$892,0),1)</f>
        <v>Malbork </v>
      </c>
      <c r="F179" s="72">
        <f>INDEX('kat.B z 50'!$E$1:'kat.B z 50'!$E$892,MATCH(SMALL('kat.B z 50'!$F$4:$F$193,Mistrzostwa2017rok!$A179),'kat.B z 50'!$F$1:'kat.B z 50'!$F$892,0),1)</f>
        <v>16</v>
      </c>
      <c r="G179" s="103">
        <f>INDEX('kat.B z 50'!$F$1:'kat.B z 50'!$F$892,MATCH(SMALL('kat.B z 50'!$F$4:$F$193,Mistrzostwa2017rok!$A179),'kat.B z 50'!$F$1:'kat.B z 50'!$F$892,0),1)</f>
        <v>352.54</v>
      </c>
    </row>
    <row r="180" spans="1:7" ht="15.75">
      <c r="A180" s="182">
        <f t="shared" si="2"/>
        <v>54</v>
      </c>
      <c r="B180" s="35" t="s">
        <v>74</v>
      </c>
      <c r="C180" s="69" t="str">
        <f>INDEX('kat.B z 50'!$B$1:'kat.B z 50'!$B$892,MATCH(SMALL('kat.B z 50'!$F$4:$F$193,Mistrzostwa2017rok!A180),'kat.B z 50'!$F$1:'kat.B z 50'!$F$892,0),1)</f>
        <v>Szymański Zygmunt </v>
      </c>
      <c r="D180" s="72" t="str">
        <f>INDEX('kat.B z 50'!$C$1:'kat.B z 50'!$C$892,MATCH(SMALL('kat.B z 50'!$F$4:$F$193,Mistrzostwa2017rok!A180),'kat.B z 50'!$F$1:'kat.B z 50'!$F$892,0),1)</f>
        <v>Gdańsk</v>
      </c>
      <c r="E180" s="72" t="str">
        <f>INDEX('kat.B z 50'!$D$1:'kat.B z 50'!$D$892,MATCH(SMALL('kat.B z 50'!$F$4:$F$193,Mistrzostwa2017rok!A180),'kat.B z 50'!$F$1:'kat.B z 50'!$F$892,0),1)</f>
        <v>Wejherowo </v>
      </c>
      <c r="F180" s="72">
        <f>INDEX('kat.B z 50'!$E$1:'kat.B z 50'!$E$892,MATCH(SMALL('kat.B z 50'!$F$4:$F$193,Mistrzostwa2017rok!$A180),'kat.B z 50'!$F$1:'kat.B z 50'!$F$892,0),1)</f>
        <v>16</v>
      </c>
      <c r="G180" s="103">
        <f>INDEX('kat.B z 50'!$F$1:'kat.B z 50'!$F$892,MATCH(SMALL('kat.B z 50'!$F$4:$F$193,Mistrzostwa2017rok!$A180),'kat.B z 50'!$F$1:'kat.B z 50'!$F$892,0),1)</f>
        <v>356.39</v>
      </c>
    </row>
    <row r="181" spans="1:7" ht="15.75">
      <c r="A181" s="182">
        <f t="shared" si="2"/>
        <v>55</v>
      </c>
      <c r="B181" s="35" t="s">
        <v>75</v>
      </c>
      <c r="C181" s="69" t="str">
        <f>INDEX('kat.B z 50'!$B$1:'kat.B z 50'!$B$892,MATCH(SMALL('kat.B z 50'!$F$4:$F$193,Mistrzostwa2017rok!A181),'kat.B z 50'!$F$1:'kat.B z 50'!$F$892,0),1)</f>
        <v>JANUSZONEK ANDRZEJ</v>
      </c>
      <c r="D181" s="72" t="str">
        <f>INDEX('kat.B z 50'!$C$1:'kat.B z 50'!$C$892,MATCH(SMALL('kat.B z 50'!$F$4:$F$193,Mistrzostwa2017rok!A181),'kat.B z 50'!$F$1:'kat.B z 50'!$F$892,0),1)</f>
        <v>Szczecin</v>
      </c>
      <c r="E181" s="72" t="str">
        <f>INDEX('kat.B z 50'!$D$1:'kat.B z 50'!$D$892,MATCH(SMALL('kat.B z 50'!$F$4:$F$193,Mistrzostwa2017rok!A181),'kat.B z 50'!$F$1:'kat.B z 50'!$F$892,0),1)</f>
        <v>Płoty</v>
      </c>
      <c r="F181" s="72">
        <f>INDEX('kat.B z 50'!$E$1:'kat.B z 50'!$E$892,MATCH(SMALL('kat.B z 50'!$F$4:$F$193,Mistrzostwa2017rok!$A181),'kat.B z 50'!$F$1:'kat.B z 50'!$F$892,0),1)</f>
        <v>16</v>
      </c>
      <c r="G181" s="103">
        <f>INDEX('kat.B z 50'!$F$1:'kat.B z 50'!$F$892,MATCH(SMALL('kat.B z 50'!$F$4:$F$193,Mistrzostwa2017rok!$A181),'kat.B z 50'!$F$1:'kat.B z 50'!$F$892,0),1)</f>
        <v>365.39</v>
      </c>
    </row>
    <row r="182" spans="1:7" ht="15.75">
      <c r="A182" s="182">
        <f t="shared" si="2"/>
        <v>56</v>
      </c>
      <c r="B182" s="35" t="s">
        <v>76</v>
      </c>
      <c r="C182" s="69" t="str">
        <f>INDEX('kat.B z 50'!$B$1:'kat.B z 50'!$B$892,MATCH(SMALL('kat.B z 50'!$F$4:$F$193,Mistrzostwa2017rok!A182),'kat.B z 50'!$F$1:'kat.B z 50'!$F$892,0),1)</f>
        <v>WARSZAWSKI  Mariusz</v>
      </c>
      <c r="D182" s="72" t="str">
        <f>INDEX('kat.B z 50'!$C$1:'kat.B z 50'!$C$892,MATCH(SMALL('kat.B z 50'!$F$4:$F$193,Mistrzostwa2017rok!A182),'kat.B z 50'!$F$1:'kat.B z 50'!$F$892,0),1)</f>
        <v>Bydgoszcz</v>
      </c>
      <c r="E182" s="72" t="str">
        <f>INDEX('kat.B z 50'!$D$1:'kat.B z 50'!$D$892,MATCH(SMALL('kat.B z 50'!$F$4:$F$193,Mistrzostwa2017rok!A182),'kat.B z 50'!$F$1:'kat.B z 50'!$F$892,0),1)</f>
        <v>Bydgoszcz - Zachód</v>
      </c>
      <c r="F182" s="72">
        <f>INDEX('kat.B z 50'!$E$1:'kat.B z 50'!$E$892,MATCH(SMALL('kat.B z 50'!$F$4:$F$193,Mistrzostwa2017rok!$A182),'kat.B z 50'!$F$1:'kat.B z 50'!$F$892,0),1)</f>
        <v>16</v>
      </c>
      <c r="G182" s="103">
        <f>INDEX('kat.B z 50'!$F$1:'kat.B z 50'!$F$892,MATCH(SMALL('kat.B z 50'!$F$4:$F$193,Mistrzostwa2017rok!$A182),'kat.B z 50'!$F$1:'kat.B z 50'!$F$892,0),1)</f>
        <v>372.85</v>
      </c>
    </row>
    <row r="183" spans="2:7" ht="15.75">
      <c r="B183" s="176"/>
      <c r="C183" s="186"/>
      <c r="D183" s="187"/>
      <c r="E183" s="187"/>
      <c r="F183" s="187"/>
      <c r="G183" s="188"/>
    </row>
    <row r="184" spans="2:7" ht="15.75">
      <c r="B184" s="176"/>
      <c r="C184" s="186"/>
      <c r="D184" s="187"/>
      <c r="E184" s="187"/>
      <c r="F184" s="187"/>
      <c r="G184" s="188"/>
    </row>
    <row r="185" spans="2:7" ht="12.75">
      <c r="B185" s="550" t="s">
        <v>79</v>
      </c>
      <c r="C185" s="550"/>
      <c r="D185" s="550"/>
      <c r="E185" s="550"/>
      <c r="F185" s="550"/>
      <c r="G185" s="550"/>
    </row>
    <row r="186" spans="2:7" ht="12.75">
      <c r="B186" s="550"/>
      <c r="C186" s="550"/>
      <c r="D186" s="550"/>
      <c r="E186" s="550"/>
      <c r="F186" s="550"/>
      <c r="G186" s="550"/>
    </row>
    <row r="187" spans="2:7" ht="12.75">
      <c r="B187" s="551"/>
      <c r="C187" s="551"/>
      <c r="D187" s="551"/>
      <c r="E187" s="551"/>
      <c r="F187" s="551"/>
      <c r="G187" s="551"/>
    </row>
    <row r="188" spans="1:7" ht="15.75">
      <c r="A188" s="182">
        <v>0</v>
      </c>
      <c r="B188" s="150" t="s">
        <v>1</v>
      </c>
      <c r="C188" s="155" t="s">
        <v>18</v>
      </c>
      <c r="D188" s="150" t="s">
        <v>19</v>
      </c>
      <c r="E188" s="152" t="s">
        <v>3</v>
      </c>
      <c r="F188" s="152" t="s">
        <v>7</v>
      </c>
      <c r="G188" s="154" t="s">
        <v>20</v>
      </c>
    </row>
    <row r="189" spans="1:7" ht="15.75">
      <c r="A189" s="182">
        <f aca="true" t="shared" si="3" ref="A189:A244">A188+1</f>
        <v>1</v>
      </c>
      <c r="B189" s="33" t="s">
        <v>21</v>
      </c>
      <c r="C189" s="41" t="str">
        <f>INDEX('kat.B z całości'!$B$1:'kat.B z całości'!$B$900,MATCH(SMALL('kat.B z całości'!$F$4:$F$201,Mistrzostwa2017rok!A189),'kat.B z całości'!$F$1:'kat.B z całości'!$F$900,0),1)</f>
        <v>BUREK  Sławomir</v>
      </c>
      <c r="D189" s="23" t="str">
        <f>INDEX('kat.B z całości'!$C$1:'kat.B z całości'!$C$900,MATCH(SMALL('kat.B z całości'!$F$4:$F$201,Mistrzostwa2017rok!$A$5),'kat.B z całości'!$F$1:'kat.B z całości'!$F$900,0),1)</f>
        <v>Bydgoszcz</v>
      </c>
      <c r="E189" s="23" t="str">
        <f>INDEX('kat.B z całości'!$D$1:'kat.B z całości'!$D$900,MATCH(SMALL('kat.B z całości'!$F$4:$F$201,Mistrzostwa2017rok!A189),'kat.B z całości'!$F$1:'kat.B z całości'!$F$900,0),1)</f>
        <v>Koronowo</v>
      </c>
      <c r="F189" s="23">
        <f>INDEX('kat.B z całości'!$E$1:'kat.B z całości'!$E$900,MATCH(SMALL('kat.B z całości'!$F$4:$F$201,Mistrzostwa2017rok!$A189),'kat.B z całości'!$F$1:'kat.B z całości'!$F$900,0),1)</f>
        <v>16</v>
      </c>
      <c r="G189" s="102">
        <f>INDEX('kat.B z całości'!$F$1:'kat.B z całości'!$F$900,MATCH(SMALL('kat.B z całości'!$F$4:$F$201,Mistrzostwa2017rok!$A189),'kat.B z całości'!$F$1:'kat.B z całości'!$F$900,0),1)</f>
        <v>74.44</v>
      </c>
    </row>
    <row r="190" spans="1:7" ht="15.75">
      <c r="A190" s="182">
        <f t="shared" si="3"/>
        <v>2</v>
      </c>
      <c r="B190" s="33" t="s">
        <v>22</v>
      </c>
      <c r="C190" s="41" t="str">
        <f>INDEX('kat.B z całości'!$B$1:'kat.B z całości'!$B$900,MATCH(SMALL('kat.B z całości'!$F$4:$F$201,Mistrzostwa2017rok!A190),'kat.B z całości'!$F$1:'kat.B z całości'!$F$900,0),1)</f>
        <v>Bytner Wiesław &amp; Mariusz</v>
      </c>
      <c r="D190" s="23" t="str">
        <f>INDEX('kat.B z całości'!$C$1:'kat.B z całości'!$C$900,MATCH(SMALL('kat.B z całości'!$F$4:$F$201,Mistrzostwa2017rok!A190),'kat.B z całości'!$F$1:'kat.B z całości'!$F$900,0),1)</f>
        <v>Toruń</v>
      </c>
      <c r="E190" s="23" t="str">
        <f>INDEX('kat.B z całości'!$D$1:'kat.B z całości'!$D$900,MATCH(SMALL('kat.B z całości'!$F$4:$F$201,Mistrzostwa2017rok!A190),'kat.B z całości'!$F$1:'kat.B z całości'!$F$900,0),1)</f>
        <v>Iława</v>
      </c>
      <c r="F190" s="23">
        <f>INDEX('kat.B z całości'!$E$1:'kat.B z całości'!$E$900,MATCH(SMALL('kat.B z całości'!$F$4:$F$201,Mistrzostwa2017rok!$A190),'kat.B z całości'!$F$1:'kat.B z całości'!$F$900,0),1)</f>
        <v>16</v>
      </c>
      <c r="G190" s="102">
        <f>INDEX('kat.B z całości'!$F$1:'kat.B z całości'!$F$900,MATCH(SMALL('kat.B z całości'!$F$4:$F$201,Mistrzostwa2017rok!$A190),'kat.B z całości'!$F$1:'kat.B z całości'!$F$900,0),1)</f>
        <v>86.35</v>
      </c>
    </row>
    <row r="191" spans="1:7" ht="15.75">
      <c r="A191" s="182">
        <f t="shared" si="3"/>
        <v>3</v>
      </c>
      <c r="B191" s="33" t="s">
        <v>23</v>
      </c>
      <c r="C191" s="41" t="str">
        <f>INDEX('kat.B z całości'!$B$1:'kat.B z całości'!$B$900,MATCH(SMALL('kat.B z całości'!$F$4:$F$201,Mistrzostwa2017rok!A191),'kat.B z całości'!$F$1:'kat.B z całości'!$F$900,0),1)</f>
        <v>Cerski Mariusz</v>
      </c>
      <c r="D191" s="23" t="str">
        <f>INDEX('kat.B z całości'!$C$1:'kat.B z całości'!$C$900,MATCH(SMALL('kat.B z całości'!$F$4:$F$201,Mistrzostwa2017rok!A191),'kat.B z całości'!$F$1:'kat.B z całości'!$F$900,0),1)</f>
        <v>Toruń</v>
      </c>
      <c r="E191" s="23" t="str">
        <f>INDEX('kat.B z całości'!$D$1:'kat.B z całości'!$D$900,MATCH(SMALL('kat.B z całości'!$F$4:$F$201,Mistrzostwa2017rok!A191),'kat.B z całości'!$F$1:'kat.B z całości'!$F$900,0),1)</f>
        <v>Grudziądz</v>
      </c>
      <c r="F191" s="23">
        <f>INDEX('kat.B z całości'!$E$1:'kat.B z całości'!$E$900,MATCH(SMALL('kat.B z całości'!$F$4:$F$201,Mistrzostwa2017rok!$A191),'kat.B z całości'!$F$1:'kat.B z całości'!$F$900,0),1)</f>
        <v>16</v>
      </c>
      <c r="G191" s="102">
        <f>INDEX('kat.B z całości'!$F$1:'kat.B z całości'!$F$900,MATCH(SMALL('kat.B z całości'!$F$4:$F$201,Mistrzostwa2017rok!$A191),'kat.B z całości'!$F$1:'kat.B z całości'!$F$900,0),1)</f>
        <v>105.82</v>
      </c>
    </row>
    <row r="192" spans="1:7" ht="15.75">
      <c r="A192" s="182">
        <f t="shared" si="3"/>
        <v>4</v>
      </c>
      <c r="B192" s="35" t="s">
        <v>24</v>
      </c>
      <c r="C192" s="70" t="str">
        <f>INDEX('kat.B z całości'!$B$1:'kat.B z całości'!$B$900,MATCH(SMALL('kat.B z całości'!$F$4:$F$201,Mistrzostwa2017rok!A192),'kat.B z całości'!$F$1:'kat.B z całości'!$F$900,0),1)</f>
        <v>DOLSKI  Tomasz</v>
      </c>
      <c r="D192" s="10" t="str">
        <f>INDEX('kat.B z całości'!$C$1:'kat.B z całości'!$C$900,MATCH(SMALL('kat.B z całości'!$F$4:$F$201,Mistrzostwa2017rok!A192),'kat.B z całości'!$F$1:'kat.B z całości'!$F$900,0),1)</f>
        <v>Bydgoszcz</v>
      </c>
      <c r="E192" s="10" t="str">
        <f>INDEX('kat.B z całości'!$D$1:'kat.B z całości'!$D$900,MATCH(SMALL('kat.B z całości'!$F$4:$F$201,Mistrzostwa2017rok!A192),'kat.B z całości'!$F$1:'kat.B z całości'!$F$900,0),1)</f>
        <v>Szubin</v>
      </c>
      <c r="F192" s="10">
        <f>INDEX('kat.B z całości'!$E$1:'kat.B z całości'!$E$900,MATCH(SMALL('kat.B z całości'!$F$4:$F$201,Mistrzostwa2017rok!$A192),'kat.B z całości'!$F$1:'kat.B z całości'!$F$900,0),1)</f>
        <v>16</v>
      </c>
      <c r="G192" s="103">
        <f>INDEX('kat.B z całości'!$F$1:'kat.B z całości'!$F$900,MATCH(SMALL('kat.B z całości'!$F$4:$F$201,Mistrzostwa2017rok!$A192),'kat.B z całości'!$F$1:'kat.B z całości'!$F$900,0),1)</f>
        <v>138.18</v>
      </c>
    </row>
    <row r="193" spans="1:7" ht="15.75">
      <c r="A193" s="182">
        <f t="shared" si="3"/>
        <v>5</v>
      </c>
      <c r="B193" s="35" t="s">
        <v>25</v>
      </c>
      <c r="C193" s="70" t="str">
        <f>INDEX('kat.B z całości'!$B$1:'kat.B z całości'!$B$900,MATCH(SMALL('kat.B z całości'!$F$4:$F$201,Mistrzostwa2017rok!A193),'kat.B z całości'!$F$1:'kat.B z całości'!$F$900,0),1)</f>
        <v>Gielmuda Zbigniew i Syn</v>
      </c>
      <c r="D193" s="10" t="str">
        <f>INDEX('kat.B z całości'!$C$1:'kat.B z całości'!$C$900,MATCH(SMALL('kat.B z całości'!$F$4:$F$201,Mistrzostwa2017rok!A193),'kat.B z całości'!$F$1:'kat.B z całości'!$F$900,0),1)</f>
        <v>Szczecin</v>
      </c>
      <c r="E193" s="10" t="str">
        <f>INDEX('kat.B z całości'!$D$1:'kat.B z całości'!$D$900,MATCH(SMALL('kat.B z całości'!$F$4:$F$201,Mistrzostwa2017rok!A193),'kat.B z całości'!$F$1:'kat.B z całości'!$F$900,0),1)</f>
        <v>Stargard</v>
      </c>
      <c r="F193" s="10">
        <f>INDEX('kat.B z całości'!$E$1:'kat.B z całości'!$E$900,MATCH(SMALL('kat.B z całości'!$F$4:$F$201,Mistrzostwa2017rok!$A193),'kat.B z całości'!$F$1:'kat.B z całości'!$F$900,0),1)</f>
        <v>16</v>
      </c>
      <c r="G193" s="103">
        <f>INDEX('kat.B z całości'!$F$1:'kat.B z całości'!$F$900,MATCH(SMALL('kat.B z całości'!$F$4:$F$201,Mistrzostwa2017rok!$A193),'kat.B z całości'!$F$1:'kat.B z całości'!$F$900,0),1)</f>
        <v>143.65</v>
      </c>
    </row>
    <row r="194" spans="1:7" ht="15.75">
      <c r="A194" s="182">
        <f t="shared" si="3"/>
        <v>6</v>
      </c>
      <c r="B194" s="35" t="s">
        <v>26</v>
      </c>
      <c r="C194" s="70" t="str">
        <f>INDEX('kat.B z całości'!$B$1:'kat.B z całości'!$B$900,MATCH(SMALL('kat.B z całości'!$F$4:$F$201,Mistrzostwa2017rok!A194),'kat.B z całości'!$F$1:'kat.B z całości'!$F$900,0),1)</f>
        <v>Leszczyński Tomasz</v>
      </c>
      <c r="D194" s="10" t="str">
        <f>INDEX('kat.B z całości'!$C$1:'kat.B z całości'!$C$900,MATCH(SMALL('kat.B z całości'!$F$4:$F$201,Mistrzostwa2017rok!A194),'kat.B z całości'!$F$1:'kat.B z całości'!$F$900,0),1)</f>
        <v>Toruń</v>
      </c>
      <c r="E194" s="10" t="str">
        <f>INDEX('kat.B z całości'!$D$1:'kat.B z całości'!$D$900,MATCH(SMALL('kat.B z całości'!$F$4:$F$201,Mistrzostwa2017rok!A194),'kat.B z całości'!$F$1:'kat.B z całości'!$F$900,0),1)</f>
        <v>Toruń</v>
      </c>
      <c r="F194" s="10">
        <f>INDEX('kat.B z całości'!$E$1:'kat.B z całości'!$E$900,MATCH(SMALL('kat.B z całości'!$F$4:$F$201,Mistrzostwa2017rok!$A194),'kat.B z całości'!$F$1:'kat.B z całości'!$F$900,0),1)</f>
        <v>16</v>
      </c>
      <c r="G194" s="103">
        <f>INDEX('kat.B z całości'!$F$1:'kat.B z całości'!$F$900,MATCH(SMALL('kat.B z całości'!$F$4:$F$201,Mistrzostwa2017rok!$A194),'kat.B z całości'!$F$1:'kat.B z całości'!$F$900,0),1)</f>
        <v>146.62</v>
      </c>
    </row>
    <row r="195" spans="1:7" ht="15.75">
      <c r="A195" s="182">
        <f t="shared" si="3"/>
        <v>7</v>
      </c>
      <c r="B195" s="35" t="s">
        <v>27</v>
      </c>
      <c r="C195" s="70" t="str">
        <f>INDEX('kat.B z całości'!$B$1:'kat.B z całości'!$B$900,MATCH(SMALL('kat.B z całości'!$F$4:$F$201,Mistrzostwa2017rok!A195),'kat.B z całości'!$F$1:'kat.B z całości'!$F$900,0),1)</f>
        <v>Hałat Cezary</v>
      </c>
      <c r="D195" s="10" t="str">
        <f>INDEX('kat.B z całości'!$C$1:'kat.B z całości'!$C$900,MATCH(SMALL('kat.B z całości'!$F$4:$F$201,Mistrzostwa2017rok!A195),'kat.B z całości'!$F$1:'kat.B z całości'!$F$900,0),1)</f>
        <v>Toruń</v>
      </c>
      <c r="E195" s="10" t="str">
        <f>INDEX('kat.B z całości'!$D$1:'kat.B z całości'!$D$900,MATCH(SMALL('kat.B z całości'!$F$4:$F$201,Mistrzostwa2017rok!A195),'kat.B z całości'!$F$1:'kat.B z całości'!$F$900,0),1)</f>
        <v>Chełmża</v>
      </c>
      <c r="F195" s="10">
        <f>INDEX('kat.B z całości'!$E$1:'kat.B z całości'!$E$900,MATCH(SMALL('kat.B z całości'!$F$4:$F$201,Mistrzostwa2017rok!$A195),'kat.B z całości'!$F$1:'kat.B z całości'!$F$900,0),1)</f>
        <v>16</v>
      </c>
      <c r="G195" s="103">
        <f>INDEX('kat.B z całości'!$F$1:'kat.B z całości'!$F$900,MATCH(SMALL('kat.B z całości'!$F$4:$F$201,Mistrzostwa2017rok!$A195),'kat.B z całości'!$F$1:'kat.B z całości'!$F$900,0),1)</f>
        <v>153.29</v>
      </c>
    </row>
    <row r="196" spans="1:7" ht="15.75">
      <c r="A196" s="182">
        <f t="shared" si="3"/>
        <v>8</v>
      </c>
      <c r="B196" s="35" t="s">
        <v>28</v>
      </c>
      <c r="C196" s="70" t="str">
        <f>INDEX('kat.B z całości'!$B$1:'kat.B z całości'!$B$900,MATCH(SMALL('kat.B z całości'!$F$4:$F$201,Mistrzostwa2017rok!A196),'kat.B z całości'!$F$1:'kat.B z całości'!$F$900,0),1)</f>
        <v>Matula Czesław</v>
      </c>
      <c r="D196" s="10" t="str">
        <f>INDEX('kat.B z całości'!$C$1:'kat.B z całości'!$C$900,MATCH(SMALL('kat.B z całości'!$F$4:$F$201,Mistrzostwa2017rok!A196),'kat.B z całości'!$F$1:'kat.B z całości'!$F$900,0),1)</f>
        <v>Szczecin</v>
      </c>
      <c r="E196" s="10" t="str">
        <f>INDEX('kat.B z całości'!$D$1:'kat.B z całości'!$D$900,MATCH(SMALL('kat.B z całości'!$F$4:$F$201,Mistrzostwa2017rok!A196),'kat.B z całości'!$F$1:'kat.B z całości'!$F$900,0),1)</f>
        <v>Pyrzyce</v>
      </c>
      <c r="F196" s="10">
        <f>INDEX('kat.B z całości'!$E$1:'kat.B z całości'!$E$900,MATCH(SMALL('kat.B z całości'!$F$4:$F$201,Mistrzostwa2017rok!$A196),'kat.B z całości'!$F$1:'kat.B z całości'!$F$900,0),1)</f>
        <v>16</v>
      </c>
      <c r="G196" s="103">
        <f>INDEX('kat.B z całości'!$F$1:'kat.B z całości'!$F$900,MATCH(SMALL('kat.B z całości'!$F$4:$F$201,Mistrzostwa2017rok!$A196),'kat.B z całości'!$F$1:'kat.B z całości'!$F$900,0),1)</f>
        <v>154.57</v>
      </c>
    </row>
    <row r="197" spans="1:7" ht="15.75">
      <c r="A197" s="182">
        <f t="shared" si="3"/>
        <v>9</v>
      </c>
      <c r="B197" s="35" t="s">
        <v>29</v>
      </c>
      <c r="C197" s="70" t="str">
        <f>INDEX('kat.B z całości'!$B$1:'kat.B z całości'!$B$900,MATCH(SMALL('kat.B z całości'!$F$4:$F$201,Mistrzostwa2017rok!A197),'kat.B z całości'!$F$1:'kat.B z całości'!$F$900,0),1)</f>
        <v>GÓRSKI Stanisław</v>
      </c>
      <c r="D197" s="10" t="str">
        <f>INDEX('kat.B z całości'!$C$1:'kat.B z całości'!$C$900,MATCH(SMALL('kat.B z całości'!$F$4:$F$201,Mistrzostwa2017rok!A197),'kat.B z całości'!$F$1:'kat.B z całości'!$F$900,0),1)</f>
        <v>Pomorza Środkowego</v>
      </c>
      <c r="E197" s="10" t="str">
        <f>INDEX('kat.B z całości'!$D$1:'kat.B z całości'!$D$900,MATCH(SMALL('kat.B z całości'!$F$4:$F$201,Mistrzostwa2017rok!A197),'kat.B z całości'!$F$1:'kat.B z całości'!$F$900,0),1)</f>
        <v>TUCHOLA</v>
      </c>
      <c r="F197" s="10">
        <f>INDEX('kat.B z całości'!$E$1:'kat.B z całości'!$E$900,MATCH(SMALL('kat.B z całości'!$F$4:$F$201,Mistrzostwa2017rok!$A197),'kat.B z całości'!$F$1:'kat.B z całości'!$F$900,0),1)</f>
        <v>16</v>
      </c>
      <c r="G197" s="103">
        <f>INDEX('kat.B z całości'!$F$1:'kat.B z całości'!$F$900,MATCH(SMALL('kat.B z całości'!$F$4:$F$201,Mistrzostwa2017rok!$A197),'kat.B z całości'!$F$1:'kat.B z całości'!$F$900,0),1)</f>
        <v>158.46</v>
      </c>
    </row>
    <row r="198" spans="1:7" ht="15.75">
      <c r="A198" s="182">
        <f t="shared" si="3"/>
        <v>10</v>
      </c>
      <c r="B198" s="35" t="s">
        <v>30</v>
      </c>
      <c r="C198" s="70" t="str">
        <f>INDEX('kat.B z całości'!$B$1:'kat.B z całości'!$B$900,MATCH(SMALL('kat.B z całości'!$F$4:$F$201,Mistrzostwa2017rok!A198),'kat.B z całości'!$F$1:'kat.B z całości'!$F$900,0),1)</f>
        <v>Łamek Henryk</v>
      </c>
      <c r="D198" s="10" t="str">
        <f>INDEX('kat.B z całości'!$C$1:'kat.B z całości'!$C$900,MATCH(SMALL('kat.B z całości'!$F$4:$F$201,Mistrzostwa2017rok!A198),'kat.B z całości'!$F$1:'kat.B z całości'!$F$900,0),1)</f>
        <v>Toruń</v>
      </c>
      <c r="E198" s="10" t="str">
        <f>INDEX('kat.B z całości'!$D$1:'kat.B z całości'!$D$900,MATCH(SMALL('kat.B z całości'!$F$4:$F$201,Mistrzostwa2017rok!A198),'kat.B z całości'!$F$1:'kat.B z całości'!$F$900,0),1)</f>
        <v>Świecie</v>
      </c>
      <c r="F198" s="10">
        <f>INDEX('kat.B z całości'!$E$1:'kat.B z całości'!$E$900,MATCH(SMALL('kat.B z całości'!$F$4:$F$201,Mistrzostwa2017rok!$A198),'kat.B z całości'!$F$1:'kat.B z całości'!$F$900,0),1)</f>
        <v>16</v>
      </c>
      <c r="G198" s="103">
        <f>INDEX('kat.B z całości'!$F$1:'kat.B z całości'!$F$900,MATCH(SMALL('kat.B z całości'!$F$4:$F$201,Mistrzostwa2017rok!$A198),'kat.B z całości'!$F$1:'kat.B z całości'!$F$900,0),1)</f>
        <v>176.76</v>
      </c>
    </row>
    <row r="199" spans="1:7" ht="15.75">
      <c r="A199" s="182">
        <f t="shared" si="3"/>
        <v>11</v>
      </c>
      <c r="B199" s="35" t="s">
        <v>31</v>
      </c>
      <c r="C199" s="70" t="str">
        <f>INDEX('kat.B z całości'!$B$1:'kat.B z całości'!$B$900,MATCH(SMALL('kat.B z całości'!$F$4:$F$201,Mistrzostwa2017rok!A199),'kat.B z całości'!$F$1:'kat.B z całości'!$F$900,0),1)</f>
        <v>MICHAŁEK ANDRZEJ &amp; PAŚ TOMASZ    </v>
      </c>
      <c r="D199" s="10" t="str">
        <f>INDEX('kat.B z całości'!$C$1:'kat.B z całości'!$C$900,MATCH(SMALL('kat.B z całości'!$F$4:$F$201,Mistrzostwa2017rok!A199),'kat.B z całości'!$F$1:'kat.B z całości'!$F$900,0),1)</f>
        <v>Szczecin</v>
      </c>
      <c r="E199" s="10" t="str">
        <f>INDEX('kat.B z całości'!$D$1:'kat.B z całości'!$D$900,MATCH(SMALL('kat.B z całości'!$F$4:$F$201,Mistrzostwa2017rok!A199),'kat.B z całości'!$F$1:'kat.B z całości'!$F$900,0),1)</f>
        <v>Choszczno</v>
      </c>
      <c r="F199" s="10">
        <f>INDEX('kat.B z całości'!$E$1:'kat.B z całości'!$E$900,MATCH(SMALL('kat.B z całości'!$F$4:$F$201,Mistrzostwa2017rok!$A199),'kat.B z całości'!$F$1:'kat.B z całości'!$F$900,0),1)</f>
        <v>16</v>
      </c>
      <c r="G199" s="103">
        <f>INDEX('kat.B z całości'!$F$1:'kat.B z całości'!$F$900,MATCH(SMALL('kat.B z całości'!$F$4:$F$201,Mistrzostwa2017rok!$A199),'kat.B z całości'!$F$1:'kat.B z całości'!$F$900,0),1)</f>
        <v>179.42</v>
      </c>
    </row>
    <row r="200" spans="1:7" ht="15.75">
      <c r="A200" s="182">
        <f t="shared" si="3"/>
        <v>12</v>
      </c>
      <c r="B200" s="35" t="s">
        <v>32</v>
      </c>
      <c r="C200" s="70" t="str">
        <f>INDEX('kat.B z całości'!$B$1:'kat.B z całości'!$B$900,MATCH(SMALL('kat.B z całości'!$F$4:$F$201,Mistrzostwa2017rok!A200),'kat.B z całości'!$F$1:'kat.B z całości'!$F$900,0),1)</f>
        <v>Kowalski Krzysztof</v>
      </c>
      <c r="D200" s="10" t="str">
        <f>INDEX('kat.B z całości'!$C$1:'kat.B z całości'!$C$900,MATCH(SMALL('kat.B z całości'!$F$4:$F$201,Mistrzostwa2017rok!A200),'kat.B z całości'!$F$1:'kat.B z całości'!$F$900,0),1)</f>
        <v>Toruń</v>
      </c>
      <c r="E200" s="10" t="str">
        <f>INDEX('kat.B z całości'!$D$1:'kat.B z całości'!$D$900,MATCH(SMALL('kat.B z całości'!$F$4:$F$201,Mistrzostwa2017rok!A200),'kat.B z całości'!$F$1:'kat.B z całości'!$F$900,0),1)</f>
        <v>Chełmno</v>
      </c>
      <c r="F200" s="10">
        <f>INDEX('kat.B z całości'!$E$1:'kat.B z całości'!$E$900,MATCH(SMALL('kat.B z całości'!$F$4:$F$201,Mistrzostwa2017rok!$A200),'kat.B z całości'!$F$1:'kat.B z całości'!$F$900,0),1)</f>
        <v>16</v>
      </c>
      <c r="G200" s="103">
        <f>INDEX('kat.B z całości'!$F$1:'kat.B z całości'!$F$900,MATCH(SMALL('kat.B z całości'!$F$4:$F$201,Mistrzostwa2017rok!$A200),'kat.B z całości'!$F$1:'kat.B z całości'!$F$900,0),1)</f>
        <v>181.99</v>
      </c>
    </row>
    <row r="201" spans="1:7" ht="15.75">
      <c r="A201" s="182">
        <f t="shared" si="3"/>
        <v>13</v>
      </c>
      <c r="B201" s="35" t="s">
        <v>33</v>
      </c>
      <c r="C201" s="70" t="str">
        <f>INDEX('kat.B z całości'!$B$1:'kat.B z całości'!$B$900,MATCH(SMALL('kat.B z całości'!$F$4:$F$201,Mistrzostwa2017rok!A201),'kat.B z całości'!$F$1:'kat.B z całości'!$F$900,0),1)</f>
        <v>Pawlus Jerzy</v>
      </c>
      <c r="D201" s="10" t="str">
        <f>INDEX('kat.B z całości'!$C$1:'kat.B z całości'!$C$900,MATCH(SMALL('kat.B z całości'!$F$4:$F$201,Mistrzostwa2017rok!A201),'kat.B z całości'!$F$1:'kat.B z całości'!$F$900,0),1)</f>
        <v>Szczecin</v>
      </c>
      <c r="E201" s="10" t="str">
        <f>INDEX('kat.B z całości'!$D$1:'kat.B z całości'!$D$900,MATCH(SMALL('kat.B z całości'!$F$4:$F$201,Mistrzostwa2017rok!A201),'kat.B z całości'!$F$1:'kat.B z całości'!$F$900,0),1)</f>
        <v>Trzebiatów</v>
      </c>
      <c r="F201" s="10">
        <f>INDEX('kat.B z całości'!$E$1:'kat.B z całości'!$E$900,MATCH(SMALL('kat.B z całości'!$F$4:$F$201,Mistrzostwa2017rok!$A201),'kat.B z całości'!$F$1:'kat.B z całości'!$F$900,0),1)</f>
        <v>16</v>
      </c>
      <c r="G201" s="103">
        <f>INDEX('kat.B z całości'!$F$1:'kat.B z całości'!$F$900,MATCH(SMALL('kat.B z całości'!$F$4:$F$201,Mistrzostwa2017rok!$A201),'kat.B z całości'!$F$1:'kat.B z całości'!$F$900,0),1)</f>
        <v>182.17</v>
      </c>
    </row>
    <row r="202" spans="1:7" ht="15.75">
      <c r="A202" s="182">
        <f t="shared" si="3"/>
        <v>14</v>
      </c>
      <c r="B202" s="35" t="s">
        <v>34</v>
      </c>
      <c r="C202" s="70" t="str">
        <f>INDEX('kat.B z całości'!$B$1:'kat.B z całości'!$B$900,MATCH(SMALL('kat.B z całości'!$F$4:$F$201,Mistrzostwa2017rok!A202),'kat.B z całości'!$F$1:'kat.B z całości'!$F$900,0),1)</f>
        <v>KRÓLEWICZ ZENON</v>
      </c>
      <c r="D202" s="10" t="str">
        <f>INDEX('kat.B z całości'!$C$1:'kat.B z całości'!$C$900,MATCH(SMALL('kat.B z całości'!$F$4:$F$201,Mistrzostwa2017rok!A202),'kat.B z całości'!$F$1:'kat.B z całości'!$F$900,0),1)</f>
        <v>Szczecin</v>
      </c>
      <c r="E202" s="10" t="str">
        <f>INDEX('kat.B z całości'!$D$1:'kat.B z całości'!$D$900,MATCH(SMALL('kat.B z całości'!$F$4:$F$201,Mistrzostwa2017rok!A202),'kat.B z całości'!$F$1:'kat.B z całości'!$F$900,0),1)</f>
        <v>Płoty</v>
      </c>
      <c r="F202" s="10">
        <f>INDEX('kat.B z całości'!$E$1:'kat.B z całości'!$E$900,MATCH(SMALL('kat.B z całości'!$F$4:$F$201,Mistrzostwa2017rok!$A202),'kat.B z całości'!$F$1:'kat.B z całości'!$F$900,0),1)</f>
        <v>16</v>
      </c>
      <c r="G202" s="103">
        <f>INDEX('kat.B z całości'!$F$1:'kat.B z całości'!$F$900,MATCH(SMALL('kat.B z całości'!$F$4:$F$201,Mistrzostwa2017rok!$A202),'kat.B z całości'!$F$1:'kat.B z całości'!$F$900,0),1)</f>
        <v>185.67</v>
      </c>
    </row>
    <row r="203" spans="1:7" ht="15.75">
      <c r="A203" s="182">
        <f t="shared" si="3"/>
        <v>15</v>
      </c>
      <c r="B203" s="35" t="s">
        <v>35</v>
      </c>
      <c r="C203" s="70" t="str">
        <f>INDEX('kat.B z całości'!$B$1:'kat.B z całości'!$B$900,MATCH(SMALL('kat.B z całości'!$F$4:$F$201,Mistrzostwa2017rok!A203),'kat.B z całości'!$F$1:'kat.B z całości'!$F$900,0),1)</f>
        <v>Rumiński Tomasz</v>
      </c>
      <c r="D203" s="10" t="str">
        <f>INDEX('kat.B z całości'!$C$1:'kat.B z całości'!$C$900,MATCH(SMALL('kat.B z całości'!$F$4:$F$201,Mistrzostwa2017rok!A203),'kat.B z całości'!$F$1:'kat.B z całości'!$F$900,0),1)</f>
        <v>Toruń</v>
      </c>
      <c r="E203" s="10" t="str">
        <f>INDEX('kat.B z całości'!$D$1:'kat.B z całości'!$D$900,MATCH(SMALL('kat.B z całości'!$F$4:$F$201,Mistrzostwa2017rok!A203),'kat.B z całości'!$F$1:'kat.B z całości'!$F$900,0),1)</f>
        <v>Toruń</v>
      </c>
      <c r="F203" s="10">
        <f>INDEX('kat.B z całości'!$E$1:'kat.B z całości'!$E$900,MATCH(SMALL('kat.B z całości'!$F$4:$F$201,Mistrzostwa2017rok!$A203),'kat.B z całości'!$F$1:'kat.B z całości'!$F$900,0),1)</f>
        <v>16</v>
      </c>
      <c r="G203" s="103">
        <f>INDEX('kat.B z całości'!$F$1:'kat.B z całości'!$F$900,MATCH(SMALL('kat.B z całości'!$F$4:$F$201,Mistrzostwa2017rok!$A203),'kat.B z całości'!$F$1:'kat.B z całości'!$F$900,0),1)</f>
        <v>189.64</v>
      </c>
    </row>
    <row r="204" spans="1:7" ht="15.75">
      <c r="A204" s="182">
        <f t="shared" si="3"/>
        <v>16</v>
      </c>
      <c r="B204" s="35" t="s">
        <v>36</v>
      </c>
      <c r="C204" s="70" t="str">
        <f>INDEX('kat.B z całości'!$B$1:'kat.B z całości'!$B$900,MATCH(SMALL('kat.B z całości'!$F$4:$F$201,Mistrzostwa2017rok!A204),'kat.B z całości'!$F$1:'kat.B z całości'!$F$900,0),1)</f>
        <v>JAROSZEK Adam</v>
      </c>
      <c r="D204" s="10" t="str">
        <f>INDEX('kat.B z całości'!$C$1:'kat.B z całości'!$C$900,MATCH(SMALL('kat.B z całości'!$F$4:$F$201,Mistrzostwa2017rok!A204),'kat.B z całości'!$F$1:'kat.B z całości'!$F$900,0),1)</f>
        <v>Pomorza Środkowego</v>
      </c>
      <c r="E204" s="10" t="str">
        <f>INDEX('kat.B z całości'!$D$1:'kat.B z całości'!$D$900,MATCH(SMALL('kat.B z całości'!$F$4:$F$201,Mistrzostwa2017rok!A204),'kat.B z całości'!$F$1:'kat.B z całości'!$F$900,0),1)</f>
        <v>CHARNOWO</v>
      </c>
      <c r="F204" s="10">
        <f>INDEX('kat.B z całości'!$E$1:'kat.B z całości'!$E$900,MATCH(SMALL('kat.B z całości'!$F$4:$F$201,Mistrzostwa2017rok!$A204),'kat.B z całości'!$F$1:'kat.B z całości'!$F$900,0),1)</f>
        <v>16</v>
      </c>
      <c r="G204" s="103">
        <f>INDEX('kat.B z całości'!$F$1:'kat.B z całości'!$F$900,MATCH(SMALL('kat.B z całości'!$F$4:$F$201,Mistrzostwa2017rok!$A204),'kat.B z całości'!$F$1:'kat.B z całości'!$F$900,0),1)</f>
        <v>195.88</v>
      </c>
    </row>
    <row r="205" spans="1:7" ht="15.75">
      <c r="A205" s="182">
        <f t="shared" si="3"/>
        <v>17</v>
      </c>
      <c r="B205" s="35" t="s">
        <v>37</v>
      </c>
      <c r="C205" s="70" t="str">
        <f>INDEX('kat.B z całości'!$B$1:'kat.B z całości'!$B$900,MATCH(SMALL('kat.B z całości'!$F$4:$F$201,Mistrzostwa2017rok!A205),'kat.B z całości'!$F$1:'kat.B z całości'!$F$900,0),1)</f>
        <v>Rachunek Stanisław </v>
      </c>
      <c r="D205" s="10" t="str">
        <f>INDEX('kat.B z całości'!$C$1:'kat.B z całości'!$C$900,MATCH(SMALL('kat.B z całości'!$F$4:$F$201,Mistrzostwa2017rok!A205),'kat.B z całości'!$F$1:'kat.B z całości'!$F$900,0),1)</f>
        <v>Gdańsk</v>
      </c>
      <c r="E205" s="10" t="str">
        <f>INDEX('kat.B z całości'!$D$1:'kat.B z całości'!$D$900,MATCH(SMALL('kat.B z całości'!$F$4:$F$201,Mistrzostwa2017rok!A205),'kat.B z całości'!$F$1:'kat.B z całości'!$F$900,0),1)</f>
        <v>Gdynia – Sopot </v>
      </c>
      <c r="F205" s="10">
        <f>INDEX('kat.B z całości'!$E$1:'kat.B z całości'!$E$900,MATCH(SMALL('kat.B z całości'!$F$4:$F$201,Mistrzostwa2017rok!$A205),'kat.B z całości'!$F$1:'kat.B z całości'!$F$900,0),1)</f>
        <v>16</v>
      </c>
      <c r="G205" s="103">
        <f>INDEX('kat.B z całości'!$F$1:'kat.B z całości'!$F$900,MATCH(SMALL('kat.B z całości'!$F$4:$F$201,Mistrzostwa2017rok!$A205),'kat.B z całości'!$F$1:'kat.B z całości'!$F$900,0),1)</f>
        <v>198.17</v>
      </c>
    </row>
    <row r="206" spans="1:7" ht="15.75">
      <c r="A206" s="182">
        <f t="shared" si="3"/>
        <v>18</v>
      </c>
      <c r="B206" s="35" t="s">
        <v>38</v>
      </c>
      <c r="C206" s="70" t="str">
        <f>INDEX('kat.B z całości'!$B$1:'kat.B z całości'!$B$900,MATCH(SMALL('kat.B z całości'!$F$4:$F$201,Mistrzostwa2017rok!A206),'kat.B z całości'!$F$1:'kat.B z całości'!$F$900,0),1)</f>
        <v>WOJTALEWICZ Krzysztof i Wojciech</v>
      </c>
      <c r="D206" s="10" t="str">
        <f>INDEX('kat.B z całości'!$C$1:'kat.B z całości'!$C$900,MATCH(SMALL('kat.B z całości'!$F$4:$F$201,Mistrzostwa2017rok!A206),'kat.B z całości'!$F$1:'kat.B z całości'!$F$900,0),1)</f>
        <v>Bydgoszcz</v>
      </c>
      <c r="E206" s="10" t="str">
        <f>INDEX('kat.B z całości'!$D$1:'kat.B z całości'!$D$900,MATCH(SMALL('kat.B z całości'!$F$4:$F$201,Mistrzostwa2017rok!A206),'kat.B z całości'!$F$1:'kat.B z całości'!$F$900,0),1)</f>
        <v>Koronowo</v>
      </c>
      <c r="F206" s="10">
        <f>INDEX('kat.B z całości'!$E$1:'kat.B z całości'!$E$900,MATCH(SMALL('kat.B z całości'!$F$4:$F$201,Mistrzostwa2017rok!$A206),'kat.B z całości'!$F$1:'kat.B z całości'!$F$900,0),1)</f>
        <v>16</v>
      </c>
      <c r="G206" s="103">
        <f>INDEX('kat.B z całości'!$F$1:'kat.B z całości'!$F$900,MATCH(SMALL('kat.B z całości'!$F$4:$F$201,Mistrzostwa2017rok!$A206),'kat.B z całości'!$F$1:'kat.B z całości'!$F$900,0),1)</f>
        <v>198.56</v>
      </c>
    </row>
    <row r="207" spans="1:7" ht="15.75">
      <c r="A207" s="182">
        <f t="shared" si="3"/>
        <v>19</v>
      </c>
      <c r="B207" s="35" t="s">
        <v>39</v>
      </c>
      <c r="C207" s="70" t="str">
        <f>INDEX('kat.B z całości'!$B$1:'kat.B z całości'!$B$900,MATCH(SMALL('kat.B z całości'!$F$4:$F$201,Mistrzostwa2017rok!A207),'kat.B z całości'!$F$1:'kat.B z całości'!$F$900,0),1)</f>
        <v>Wróblewski Adam &amp; Agnieszka</v>
      </c>
      <c r="D207" s="10" t="str">
        <f>INDEX('kat.B z całości'!$C$1:'kat.B z całości'!$C$900,MATCH(SMALL('kat.B z całości'!$F$4:$F$201,Mistrzostwa2017rok!A207),'kat.B z całości'!$F$1:'kat.B z całości'!$F$900,0),1)</f>
        <v>Toruń</v>
      </c>
      <c r="E207" s="10" t="str">
        <f>INDEX('kat.B z całości'!$D$1:'kat.B z całości'!$D$900,MATCH(SMALL('kat.B z całości'!$F$4:$F$201,Mistrzostwa2017rok!A207),'kat.B z całości'!$F$1:'kat.B z całości'!$F$900,0),1)</f>
        <v>Świecie</v>
      </c>
      <c r="F207" s="10">
        <f>INDEX('kat.B z całości'!$E$1:'kat.B z całości'!$E$900,MATCH(SMALL('kat.B z całości'!$F$4:$F$201,Mistrzostwa2017rok!$A207),'kat.B z całości'!$F$1:'kat.B z całości'!$F$900,0),1)</f>
        <v>16</v>
      </c>
      <c r="G207" s="103">
        <f>INDEX('kat.B z całości'!$F$1:'kat.B z całości'!$F$900,MATCH(SMALL('kat.B z całości'!$F$4:$F$201,Mistrzostwa2017rok!$A207),'kat.B z całości'!$F$1:'kat.B z całości'!$F$900,0),1)</f>
        <v>202.1</v>
      </c>
    </row>
    <row r="208" spans="1:7" ht="15.75">
      <c r="A208" s="182">
        <f t="shared" si="3"/>
        <v>20</v>
      </c>
      <c r="B208" s="35" t="s">
        <v>40</v>
      </c>
      <c r="C208" s="70" t="str">
        <f>INDEX('kat.B z całości'!$B$1:'kat.B z całości'!$B$900,MATCH(SMALL('kat.B z całości'!$F$4:$F$201,Mistrzostwa2017rok!A208),'kat.B z całości'!$F$1:'kat.B z całości'!$F$900,0),1)</f>
        <v>Staciwa Zygmunt</v>
      </c>
      <c r="D208" s="10" t="str">
        <f>INDEX('kat.B z całości'!$C$1:'kat.B z całości'!$C$900,MATCH(SMALL('kat.B z całości'!$F$4:$F$201,Mistrzostwa2017rok!A208),'kat.B z całości'!$F$1:'kat.B z całości'!$F$900,0),1)</f>
        <v>Pomorza Środkowego</v>
      </c>
      <c r="E208" s="10" t="str">
        <f>INDEX('kat.B z całości'!$D$1:'kat.B z całości'!$D$900,MATCH(SMALL('kat.B z całości'!$F$4:$F$201,Mistrzostwa2017rok!A208),'kat.B z całości'!$F$1:'kat.B z całości'!$F$900,0),1)</f>
        <v>Szczecinek-Czarne</v>
      </c>
      <c r="F208" s="10">
        <f>INDEX('kat.B z całości'!$E$1:'kat.B z całości'!$E$900,MATCH(SMALL('kat.B z całości'!$F$4:$F$201,Mistrzostwa2017rok!$A208),'kat.B z całości'!$F$1:'kat.B z całości'!$F$900,0),1)</f>
        <v>16</v>
      </c>
      <c r="G208" s="103">
        <f>INDEX('kat.B z całości'!$F$1:'kat.B z całości'!$F$900,MATCH(SMALL('kat.B z całości'!$F$4:$F$201,Mistrzostwa2017rok!$A208),'kat.B z całości'!$F$1:'kat.B z całości'!$F$900,0),1)</f>
        <v>206.2</v>
      </c>
    </row>
    <row r="209" spans="1:7" ht="15.75">
      <c r="A209" s="182">
        <f t="shared" si="3"/>
        <v>21</v>
      </c>
      <c r="B209" s="35" t="s">
        <v>41</v>
      </c>
      <c r="C209" s="70" t="str">
        <f>INDEX('kat.B z całości'!$B$1:'kat.B z całości'!$B$900,MATCH(SMALL('kat.B z całości'!$F$4:$F$201,Mistrzostwa2017rok!A209),'kat.B z całości'!$F$1:'kat.B z całości'!$F$900,0),1)</f>
        <v>Wąsaty Korneluk Szpak</v>
      </c>
      <c r="D209" s="10" t="str">
        <f>INDEX('kat.B z całości'!$C$1:'kat.B z całości'!$C$900,MATCH(SMALL('kat.B z całości'!$F$4:$F$201,Mistrzostwa2017rok!A209),'kat.B z całości'!$F$1:'kat.B z całości'!$F$900,0),1)</f>
        <v>Szczecin</v>
      </c>
      <c r="E209" s="10" t="str">
        <f>INDEX('kat.B z całości'!$D$1:'kat.B z całości'!$D$900,MATCH(SMALL('kat.B z całości'!$F$4:$F$201,Mistrzostwa2017rok!A209),'kat.B z całości'!$F$1:'kat.B z całości'!$F$900,0),1)</f>
        <v>Stargard</v>
      </c>
      <c r="F209" s="10">
        <f>INDEX('kat.B z całości'!$E$1:'kat.B z całości'!$E$900,MATCH(SMALL('kat.B z całości'!$F$4:$F$201,Mistrzostwa2017rok!$A209),'kat.B z całości'!$F$1:'kat.B z całości'!$F$900,0),1)</f>
        <v>16</v>
      </c>
      <c r="G209" s="103">
        <f>INDEX('kat.B z całości'!$F$1:'kat.B z całości'!$F$900,MATCH(SMALL('kat.B z całości'!$F$4:$F$201,Mistrzostwa2017rok!$A209),'kat.B z całości'!$F$1:'kat.B z całości'!$F$900,0),1)</f>
        <v>208.75</v>
      </c>
    </row>
    <row r="210" spans="1:7" ht="15.75">
      <c r="A210" s="182">
        <f t="shared" si="3"/>
        <v>22</v>
      </c>
      <c r="B210" s="35" t="s">
        <v>42</v>
      </c>
      <c r="C210" s="70" t="str">
        <f>INDEX('kat.B z całości'!$B$1:'kat.B z całości'!$B$900,MATCH(SMALL('kat.B z całości'!$F$4:$F$201,Mistrzostwa2017rok!A210),'kat.B z całości'!$F$1:'kat.B z całości'!$F$900,0),1)</f>
        <v>Michalik Tadeusz</v>
      </c>
      <c r="D210" s="10" t="str">
        <f>INDEX('kat.B z całości'!$C$1:'kat.B z całości'!$C$900,MATCH(SMALL('kat.B z całości'!$F$4:$F$201,Mistrzostwa2017rok!A210),'kat.B z całości'!$F$1:'kat.B z całości'!$F$900,0),1)</f>
        <v>Pomorza Środkowego</v>
      </c>
      <c r="E210" s="10" t="str">
        <f>INDEX('kat.B z całości'!$D$1:'kat.B z całości'!$D$900,MATCH(SMALL('kat.B z całości'!$F$4:$F$201,Mistrzostwa2017rok!A210),'kat.B z całości'!$F$1:'kat.B z całości'!$F$900,0),1)</f>
        <v>Chojnice-Człuchów</v>
      </c>
      <c r="F210" s="10">
        <f>INDEX('kat.B z całości'!$E$1:'kat.B z całości'!$E$900,MATCH(SMALL('kat.B z całości'!$F$4:$F$201,Mistrzostwa2017rok!$A210),'kat.B z całości'!$F$1:'kat.B z całości'!$F$900,0),1)</f>
        <v>16</v>
      </c>
      <c r="G210" s="103">
        <f>INDEX('kat.B z całości'!$F$1:'kat.B z całości'!$F$900,MATCH(SMALL('kat.B z całości'!$F$4:$F$201,Mistrzostwa2017rok!$A210),'kat.B z całości'!$F$1:'kat.B z całości'!$F$900,0),1)</f>
        <v>215.71</v>
      </c>
    </row>
    <row r="211" spans="1:7" ht="15.75">
      <c r="A211" s="182">
        <f t="shared" si="3"/>
        <v>23</v>
      </c>
      <c r="B211" s="35" t="s">
        <v>43</v>
      </c>
      <c r="C211" s="70" t="str">
        <f>INDEX('kat.B z całości'!$B$1:'kat.B z całości'!$B$900,MATCH(SMALL('kat.B z całości'!$F$4:$F$201,Mistrzostwa2017rok!A211),'kat.B z całości'!$F$1:'kat.B z całości'!$F$900,0),1)</f>
        <v>Radziuk Mirosław i Jan</v>
      </c>
      <c r="D211" s="10" t="str">
        <f>INDEX('kat.B z całości'!$C$1:'kat.B z całości'!$C$900,MATCH(SMALL('kat.B z całości'!$F$4:$F$201,Mistrzostwa2017rok!A211),'kat.B z całości'!$F$1:'kat.B z całości'!$F$900,0),1)</f>
        <v>Szczecin</v>
      </c>
      <c r="E211" s="10" t="str">
        <f>INDEX('kat.B z całości'!$D$1:'kat.B z całości'!$D$900,MATCH(SMALL('kat.B z całości'!$F$4:$F$201,Mistrzostwa2017rok!A211),'kat.B z całości'!$F$1:'kat.B z całości'!$F$900,0),1)</f>
        <v>Pyrzyce</v>
      </c>
      <c r="F211" s="10">
        <f>INDEX('kat.B z całości'!$E$1:'kat.B z całości'!$E$900,MATCH(SMALL('kat.B z całości'!$F$4:$F$201,Mistrzostwa2017rok!$A211),'kat.B z całości'!$F$1:'kat.B z całości'!$F$900,0),1)</f>
        <v>16</v>
      </c>
      <c r="G211" s="103">
        <f>INDEX('kat.B z całości'!$F$1:'kat.B z całości'!$F$900,MATCH(SMALL('kat.B z całości'!$F$4:$F$201,Mistrzostwa2017rok!$A211),'kat.B z całości'!$F$1:'kat.B z całości'!$F$900,0),1)</f>
        <v>216.44</v>
      </c>
    </row>
    <row r="212" spans="1:7" ht="15.75">
      <c r="A212" s="182">
        <f t="shared" si="3"/>
        <v>24</v>
      </c>
      <c r="B212" s="35" t="s">
        <v>44</v>
      </c>
      <c r="C212" s="70" t="str">
        <f>INDEX('kat.B z całości'!$B$1:'kat.B z całości'!$B$900,MATCH(SMALL('kat.B z całości'!$F$4:$F$201,Mistrzostwa2017rok!A212),'kat.B z całości'!$F$1:'kat.B z całości'!$F$900,0),1)</f>
        <v>Piasecki Jerzy</v>
      </c>
      <c r="D212" s="10" t="str">
        <f>INDEX('kat.B z całości'!$C$1:'kat.B z całości'!$C$900,MATCH(SMALL('kat.B z całości'!$F$4:$F$201,Mistrzostwa2017rok!A212),'kat.B z całości'!$F$1:'kat.B z całości'!$F$900,0),1)</f>
        <v>Pomorza Środkowego</v>
      </c>
      <c r="E212" s="10" t="str">
        <f>INDEX('kat.B z całości'!$D$1:'kat.B z całości'!$D$900,MATCH(SMALL('kat.B z całości'!$F$4:$F$201,Mistrzostwa2017rok!A212),'kat.B z całości'!$F$1:'kat.B z całości'!$F$900,0),1)</f>
        <v>Szczecinek-Czarne</v>
      </c>
      <c r="F212" s="10">
        <f>INDEX('kat.B z całości'!$E$1:'kat.B z całości'!$E$900,MATCH(SMALL('kat.B z całości'!$F$4:$F$201,Mistrzostwa2017rok!$A212),'kat.B z całości'!$F$1:'kat.B z całości'!$F$900,0),1)</f>
        <v>16</v>
      </c>
      <c r="G212" s="103">
        <f>INDEX('kat.B z całości'!$F$1:'kat.B z całości'!$F$900,MATCH(SMALL('kat.B z całości'!$F$4:$F$201,Mistrzostwa2017rok!$A212),'kat.B z całości'!$F$1:'kat.B z całości'!$F$900,0),1)</f>
        <v>219.25</v>
      </c>
    </row>
    <row r="213" spans="1:7" ht="15.75">
      <c r="A213" s="182">
        <f t="shared" si="3"/>
        <v>25</v>
      </c>
      <c r="B213" s="35" t="s">
        <v>45</v>
      </c>
      <c r="C213" s="70" t="str">
        <f>INDEX('kat.B z całości'!$B$1:'kat.B z całości'!$B$900,MATCH(SMALL('kat.B z całości'!$F$4:$F$201,Mistrzostwa2017rok!A213),'kat.B z całości'!$F$1:'kat.B z całości'!$F$900,0),1)</f>
        <v>Lademann Zdzisław </v>
      </c>
      <c r="D213" s="10" t="str">
        <f>INDEX('kat.B z całości'!$C$1:'kat.B z całości'!$C$900,MATCH(SMALL('kat.B z całości'!$F$4:$F$201,Mistrzostwa2017rok!A213),'kat.B z całości'!$F$1:'kat.B z całości'!$F$900,0),1)</f>
        <v>Gdańsk</v>
      </c>
      <c r="E213" s="10" t="str">
        <f>INDEX('kat.B z całości'!$D$1:'kat.B z całości'!$D$900,MATCH(SMALL('kat.B z całości'!$F$4:$F$201,Mistrzostwa2017rok!A213),'kat.B z całości'!$F$1:'kat.B z całości'!$F$900,0),1)</f>
        <v>Wejherowo </v>
      </c>
      <c r="F213" s="10">
        <f>INDEX('kat.B z całości'!$E$1:'kat.B z całości'!$E$900,MATCH(SMALL('kat.B z całości'!$F$4:$F$201,Mistrzostwa2017rok!$A213),'kat.B z całości'!$F$1:'kat.B z całości'!$F$900,0),1)</f>
        <v>16</v>
      </c>
      <c r="G213" s="103">
        <f>INDEX('kat.B z całości'!$F$1:'kat.B z całości'!$F$900,MATCH(SMALL('kat.B z całości'!$F$4:$F$201,Mistrzostwa2017rok!$A213),'kat.B z całości'!$F$1:'kat.B z całości'!$F$900,0),1)</f>
        <v>232.05</v>
      </c>
    </row>
    <row r="214" spans="1:7" ht="15.75">
      <c r="A214" s="182">
        <f t="shared" si="3"/>
        <v>26</v>
      </c>
      <c r="B214" s="35" t="s">
        <v>46</v>
      </c>
      <c r="C214" s="70" t="str">
        <f>INDEX('kat.B z całości'!$B$1:'kat.B z całości'!$B$900,MATCH(SMALL('kat.B z całości'!$F$4:$F$201,Mistrzostwa2017rok!A214),'kat.B z całości'!$F$1:'kat.B z całości'!$F$900,0),1)</f>
        <v>Wepryk    Mirosław</v>
      </c>
      <c r="D214" s="10" t="str">
        <f>INDEX('kat.B z całości'!$C$1:'kat.B z całości'!$C$900,MATCH(SMALL('kat.B z całości'!$F$4:$F$201,Mistrzostwa2017rok!A214),'kat.B z całości'!$F$1:'kat.B z całości'!$F$900,0),1)</f>
        <v>Koszalin</v>
      </c>
      <c r="E214" s="10" t="str">
        <f>INDEX('kat.B z całości'!$D$1:'kat.B z całości'!$D$900,MATCH(SMALL('kat.B z całości'!$F$4:$F$201,Mistrzostwa2017rok!A214),'kat.B z całości'!$F$1:'kat.B z całości'!$F$900,0),1)</f>
        <v>Koszalin</v>
      </c>
      <c r="F214" s="10">
        <f>INDEX('kat.B z całości'!$E$1:'kat.B z całości'!$E$900,MATCH(SMALL('kat.B z całości'!$F$4:$F$201,Mistrzostwa2017rok!$A214),'kat.B z całości'!$F$1:'kat.B z całości'!$F$900,0),1)</f>
        <v>16</v>
      </c>
      <c r="G214" s="103">
        <f>INDEX('kat.B z całości'!$F$1:'kat.B z całości'!$F$900,MATCH(SMALL('kat.B z całości'!$F$4:$F$201,Mistrzostwa2017rok!$A214),'kat.B z całości'!$F$1:'kat.B z całości'!$F$900,0),1)</f>
        <v>234.21</v>
      </c>
    </row>
    <row r="215" spans="1:7" ht="15.75">
      <c r="A215" s="182">
        <f t="shared" si="3"/>
        <v>27</v>
      </c>
      <c r="B215" s="35" t="s">
        <v>47</v>
      </c>
      <c r="C215" s="70" t="str">
        <f>INDEX('kat.B z całości'!$B$1:'kat.B z całości'!$B$900,MATCH(SMALL('kat.B z całości'!$F$4:$F$201,Mistrzostwa2017rok!A215),'kat.B z całości'!$F$1:'kat.B z całości'!$F$900,0),1)</f>
        <v>Moczulski A.-Kamiński W.</v>
      </c>
      <c r="D215" s="10" t="str">
        <f>INDEX('kat.B z całości'!$C$1:'kat.B z całości'!$C$900,MATCH(SMALL('kat.B z całości'!$F$4:$F$201,Mistrzostwa2017rok!A215),'kat.B z całości'!$F$1:'kat.B z całości'!$F$900,0),1)</f>
        <v>Szczecin</v>
      </c>
      <c r="E215" s="10" t="str">
        <f>INDEX('kat.B z całości'!$D$1:'kat.B z całości'!$D$900,MATCH(SMALL('kat.B z całości'!$F$4:$F$201,Mistrzostwa2017rok!A215),'kat.B z całości'!$F$1:'kat.B z całości'!$F$900,0),1)</f>
        <v>Trzebiatów</v>
      </c>
      <c r="F215" s="10">
        <f>INDEX('kat.B z całości'!$E$1:'kat.B z całości'!$E$900,MATCH(SMALL('kat.B z całości'!$F$4:$F$201,Mistrzostwa2017rok!$A215),'kat.B z całości'!$F$1:'kat.B z całości'!$F$900,0),1)</f>
        <v>16</v>
      </c>
      <c r="G215" s="103">
        <f>INDEX('kat.B z całości'!$F$1:'kat.B z całości'!$F$900,MATCH(SMALL('kat.B z całości'!$F$4:$F$201,Mistrzostwa2017rok!$A215),'kat.B z całości'!$F$1:'kat.B z całości'!$F$900,0),1)</f>
        <v>237.68</v>
      </c>
    </row>
    <row r="216" spans="1:7" ht="15.75">
      <c r="A216" s="182">
        <f t="shared" si="3"/>
        <v>28</v>
      </c>
      <c r="B216" s="35" t="s">
        <v>48</v>
      </c>
      <c r="C216" s="70" t="str">
        <f>INDEX('kat.B z całości'!$B$1:'kat.B z całości'!$B$900,MATCH(SMALL('kat.B z całości'!$F$4:$F$201,Mistrzostwa2017rok!A216),'kat.B z całości'!$F$1:'kat.B z całości'!$F$900,0),1)</f>
        <v>Niski – Wojciechowski </v>
      </c>
      <c r="D216" s="10" t="str">
        <f>INDEX('kat.B z całości'!$C$1:'kat.B z całości'!$C$900,MATCH(SMALL('kat.B z całości'!$F$4:$F$201,Mistrzostwa2017rok!A216),'kat.B z całości'!$F$1:'kat.B z całości'!$F$900,0),1)</f>
        <v>Gdańsk</v>
      </c>
      <c r="E216" s="10" t="str">
        <f>INDEX('kat.B z całości'!$D$1:'kat.B z całości'!$D$900,MATCH(SMALL('kat.B z całości'!$F$4:$F$201,Mistrzostwa2017rok!A216),'kat.B z całości'!$F$1:'kat.B z całości'!$F$900,0),1)</f>
        <v>Kwidzyń </v>
      </c>
      <c r="F216" s="10">
        <f>INDEX('kat.B z całości'!$E$1:'kat.B z całości'!$E$900,MATCH(SMALL('kat.B z całości'!$F$4:$F$201,Mistrzostwa2017rok!$A216),'kat.B z całości'!$F$1:'kat.B z całości'!$F$900,0),1)</f>
        <v>16</v>
      </c>
      <c r="G216" s="103">
        <f>INDEX('kat.B z całości'!$F$1:'kat.B z całości'!$F$900,MATCH(SMALL('kat.B z całości'!$F$4:$F$201,Mistrzostwa2017rok!$A216),'kat.B z całości'!$F$1:'kat.B z całości'!$F$900,0),1)</f>
        <v>238.59</v>
      </c>
    </row>
    <row r="217" spans="1:7" ht="15.75">
      <c r="A217" s="182">
        <f t="shared" si="3"/>
        <v>29</v>
      </c>
      <c r="B217" s="35" t="s">
        <v>49</v>
      </c>
      <c r="C217" s="70" t="str">
        <f>INDEX('kat.B z całości'!$B$1:'kat.B z całości'!$B$900,MATCH(SMALL('kat.B z całości'!$F$4:$F$201,Mistrzostwa2017rok!A217),'kat.B z całości'!$F$1:'kat.B z całości'!$F$900,0),1)</f>
        <v>HAPKA Wojciech</v>
      </c>
      <c r="D217" s="10" t="str">
        <f>INDEX('kat.B z całości'!$C$1:'kat.B z całości'!$C$900,MATCH(SMALL('kat.B z całości'!$F$4:$F$201,Mistrzostwa2017rok!A217),'kat.B z całości'!$F$1:'kat.B z całości'!$F$900,0),1)</f>
        <v>Bydgoszcz</v>
      </c>
      <c r="E217" s="10" t="str">
        <f>INDEX('kat.B z całości'!$D$1:'kat.B z całości'!$D$900,MATCH(SMALL('kat.B z całości'!$F$4:$F$201,Mistrzostwa2017rok!A217),'kat.B z całości'!$F$1:'kat.B z całości'!$F$900,0),1)</f>
        <v>Nakło</v>
      </c>
      <c r="F217" s="10">
        <f>INDEX('kat.B z całości'!$E$1:'kat.B z całości'!$E$900,MATCH(SMALL('kat.B z całości'!$F$4:$F$201,Mistrzostwa2017rok!$A217),'kat.B z całości'!$F$1:'kat.B z całości'!$F$900,0),1)</f>
        <v>16</v>
      </c>
      <c r="G217" s="103">
        <f>INDEX('kat.B z całości'!$F$1:'kat.B z całości'!$F$900,MATCH(SMALL('kat.B z całości'!$F$4:$F$201,Mistrzostwa2017rok!$A217),'kat.B z całości'!$F$1:'kat.B z całości'!$F$900,0),1)</f>
        <v>243.46</v>
      </c>
    </row>
    <row r="218" spans="1:7" ht="15.75">
      <c r="A218" s="182">
        <f t="shared" si="3"/>
        <v>30</v>
      </c>
      <c r="B218" s="35" t="s">
        <v>50</v>
      </c>
      <c r="C218" s="70" t="str">
        <f>INDEX('kat.B z całości'!$B$1:'kat.B z całości'!$B$900,MATCH(SMALL('kat.B z całości'!$F$4:$F$201,Mistrzostwa2017rok!A218),'kat.B z całości'!$F$1:'kat.B z całości'!$F$900,0),1)</f>
        <v>Struzik Stanisław i Jacek </v>
      </c>
      <c r="D218" s="10" t="str">
        <f>INDEX('kat.B z całości'!$C$1:'kat.B z całości'!$C$900,MATCH(SMALL('kat.B z całości'!$F$4:$F$201,Mistrzostwa2017rok!A218),'kat.B z całości'!$F$1:'kat.B z całości'!$F$900,0),1)</f>
        <v>Gdańsk</v>
      </c>
      <c r="E218" s="10" t="str">
        <f>INDEX('kat.B z całości'!$D$1:'kat.B z całości'!$D$900,MATCH(SMALL('kat.B z całości'!$F$4:$F$201,Mistrzostwa2017rok!A218),'kat.B z całości'!$F$1:'kat.B z całości'!$F$900,0),1)</f>
        <v>Malbork </v>
      </c>
      <c r="F218" s="10">
        <f>INDEX('kat.B z całości'!$E$1:'kat.B z całości'!$E$900,MATCH(SMALL('kat.B z całości'!$F$4:$F$201,Mistrzostwa2017rok!$A218),'kat.B z całości'!$F$1:'kat.B z całości'!$F$900,0),1)</f>
        <v>16</v>
      </c>
      <c r="G218" s="103">
        <f>INDEX('kat.B z całości'!$F$1:'kat.B z całości'!$F$900,MATCH(SMALL('kat.B z całości'!$F$4:$F$201,Mistrzostwa2017rok!$A218),'kat.B z całości'!$F$1:'kat.B z całości'!$F$900,0),1)</f>
        <v>247.68</v>
      </c>
    </row>
    <row r="219" spans="1:7" ht="15.75">
      <c r="A219" s="182">
        <f t="shared" si="3"/>
        <v>31</v>
      </c>
      <c r="B219" s="35" t="s">
        <v>51</v>
      </c>
      <c r="C219" s="70" t="str">
        <f>INDEX('kat.B z całości'!$B$1:'kat.B z całości'!$B$900,MATCH(SMALL('kat.B z całości'!$F$4:$F$201,Mistrzostwa2017rok!A219),'kat.B z całości'!$F$1:'kat.B z całości'!$F$900,0),1)</f>
        <v>Henger D. - Wiśniewski P.</v>
      </c>
      <c r="D219" s="10" t="str">
        <f>INDEX('kat.B z całości'!$C$1:'kat.B z całości'!$C$900,MATCH(SMALL('kat.B z całości'!$F$4:$F$201,Mistrzostwa2017rok!A219),'kat.B z całości'!$F$1:'kat.B z całości'!$F$900,0),1)</f>
        <v>Szczecin</v>
      </c>
      <c r="E219" s="10" t="str">
        <f>INDEX('kat.B z całości'!$D$1:'kat.B z całości'!$D$900,MATCH(SMALL('kat.B z całości'!$F$4:$F$201,Mistrzostwa2017rok!A219),'kat.B z całości'!$F$1:'kat.B z całości'!$F$900,0),1)</f>
        <v>Goleniów</v>
      </c>
      <c r="F219" s="10">
        <f>INDEX('kat.B z całości'!$E$1:'kat.B z całości'!$E$900,MATCH(SMALL('kat.B z całości'!$F$4:$F$201,Mistrzostwa2017rok!$A219),'kat.B z całości'!$F$1:'kat.B z całości'!$F$900,0),1)</f>
        <v>16</v>
      </c>
      <c r="G219" s="103">
        <f>INDEX('kat.B z całości'!$F$1:'kat.B z całości'!$F$900,MATCH(SMALL('kat.B z całości'!$F$4:$F$201,Mistrzostwa2017rok!$A219),'kat.B z całości'!$F$1:'kat.B z całości'!$F$900,0),1)</f>
        <v>253.98</v>
      </c>
    </row>
    <row r="220" spans="1:7" ht="15.75">
      <c r="A220" s="182">
        <f t="shared" si="3"/>
        <v>32</v>
      </c>
      <c r="B220" s="35" t="s">
        <v>52</v>
      </c>
      <c r="C220" s="70" t="str">
        <f>INDEX('kat.B z całości'!$B$1:'kat.B z całości'!$B$900,MATCH(SMALL('kat.B z całości'!$F$4:$F$201,Mistrzostwa2017rok!A220),'kat.B z całości'!$F$1:'kat.B z całości'!$F$900,0),1)</f>
        <v>Żołnowski Wojciech </v>
      </c>
      <c r="D220" s="10" t="str">
        <f>INDEX('kat.B z całości'!$C$1:'kat.B z całości'!$C$900,MATCH(SMALL('kat.B z całości'!$F$4:$F$201,Mistrzostwa2017rok!A220),'kat.B z całości'!$F$1:'kat.B z całości'!$F$900,0),1)</f>
        <v>Gdańsk</v>
      </c>
      <c r="E220" s="10" t="str">
        <f>INDEX('kat.B z całości'!$D$1:'kat.B z całości'!$D$900,MATCH(SMALL('kat.B z całości'!$F$4:$F$201,Mistrzostwa2017rok!A220),'kat.B z całości'!$F$1:'kat.B z całości'!$F$900,0),1)</f>
        <v>Kartuzy-Żukowo </v>
      </c>
      <c r="F220" s="10">
        <f>INDEX('kat.B z całości'!$E$1:'kat.B z całości'!$E$900,MATCH(SMALL('kat.B z całości'!$F$4:$F$201,Mistrzostwa2017rok!$A220),'kat.B z całości'!$F$1:'kat.B z całości'!$F$900,0),1)</f>
        <v>16</v>
      </c>
      <c r="G220" s="103">
        <f>INDEX('kat.B z całości'!$F$1:'kat.B z całości'!$F$900,MATCH(SMALL('kat.B z całości'!$F$4:$F$201,Mistrzostwa2017rok!$A220),'kat.B z całości'!$F$1:'kat.B z całości'!$F$900,0),1)</f>
        <v>259.82</v>
      </c>
    </row>
    <row r="221" spans="1:7" ht="15.75">
      <c r="A221" s="182">
        <f t="shared" si="3"/>
        <v>33</v>
      </c>
      <c r="B221" s="35" t="s">
        <v>53</v>
      </c>
      <c r="C221" s="70" t="str">
        <f>INDEX('kat.B z całości'!$B$1:'kat.B z całości'!$B$900,MATCH(SMALL('kat.B z całości'!$F$4:$F$201,Mistrzostwa2017rok!A221),'kat.B z całości'!$F$1:'kat.B z całości'!$F$900,0),1)</f>
        <v>Przysowa Roman </v>
      </c>
      <c r="D221" s="10" t="str">
        <f>INDEX('kat.B z całości'!$C$1:'kat.B z całości'!$C$900,MATCH(SMALL('kat.B z całości'!$F$4:$F$201,Mistrzostwa2017rok!A221),'kat.B z całości'!$F$1:'kat.B z całości'!$F$900,0),1)</f>
        <v>Gdańsk</v>
      </c>
      <c r="E221" s="10" t="str">
        <f>INDEX('kat.B z całości'!$D$1:'kat.B z całości'!$D$900,MATCH(SMALL('kat.B z całości'!$F$4:$F$201,Mistrzostwa2017rok!A221),'kat.B z całości'!$F$1:'kat.B z całości'!$F$900,0),1)</f>
        <v>Kwidzyń </v>
      </c>
      <c r="F221" s="10">
        <f>INDEX('kat.B z całości'!$E$1:'kat.B z całości'!$E$900,MATCH(SMALL('kat.B z całości'!$F$4:$F$201,Mistrzostwa2017rok!$A221),'kat.B z całości'!$F$1:'kat.B z całości'!$F$900,0),1)</f>
        <v>16</v>
      </c>
      <c r="G221" s="103">
        <f>INDEX('kat.B z całości'!$F$1:'kat.B z całości'!$F$900,MATCH(SMALL('kat.B z całości'!$F$4:$F$201,Mistrzostwa2017rok!$A221),'kat.B z całości'!$F$1:'kat.B z całości'!$F$900,0),1)</f>
        <v>266.33</v>
      </c>
    </row>
    <row r="222" spans="1:7" ht="15.75">
      <c r="A222" s="182">
        <f t="shared" si="3"/>
        <v>34</v>
      </c>
      <c r="B222" s="35" t="s">
        <v>54</v>
      </c>
      <c r="C222" s="70" t="str">
        <f>INDEX('kat.B z całości'!$B$1:'kat.B z całości'!$B$900,MATCH(SMALL('kat.B z całości'!$F$4:$F$201,Mistrzostwa2017rok!A222),'kat.B z całości'!$F$1:'kat.B z całości'!$F$900,0),1)</f>
        <v>Cerski Sławomir</v>
      </c>
      <c r="D222" s="10" t="str">
        <f>INDEX('kat.B z całości'!$C$1:'kat.B z całości'!$C$900,MATCH(SMALL('kat.B z całości'!$F$4:$F$201,Mistrzostwa2017rok!A222),'kat.B z całości'!$F$1:'kat.B z całości'!$F$900,0),1)</f>
        <v>Toruń</v>
      </c>
      <c r="E222" s="10" t="str">
        <f>INDEX('kat.B z całości'!$D$1:'kat.B z całości'!$D$900,MATCH(SMALL('kat.B z całości'!$F$4:$F$201,Mistrzostwa2017rok!A222),'kat.B z całości'!$F$1:'kat.B z całości'!$F$900,0),1)</f>
        <v>Grudziądz</v>
      </c>
      <c r="F222" s="10">
        <f>INDEX('kat.B z całości'!$E$1:'kat.B z całości'!$E$900,MATCH(SMALL('kat.B z całości'!$F$4:$F$201,Mistrzostwa2017rok!$A222),'kat.B z całości'!$F$1:'kat.B z całości'!$F$900,0),1)</f>
        <v>16</v>
      </c>
      <c r="G222" s="103">
        <f>INDEX('kat.B z całości'!$F$1:'kat.B z całości'!$F$900,MATCH(SMALL('kat.B z całości'!$F$4:$F$201,Mistrzostwa2017rok!$A222),'kat.B z całości'!$F$1:'kat.B z całości'!$F$900,0),1)</f>
        <v>267.2</v>
      </c>
    </row>
    <row r="223" spans="1:7" ht="15.75">
      <c r="A223" s="182">
        <f t="shared" si="3"/>
        <v>35</v>
      </c>
      <c r="B223" s="35" t="s">
        <v>55</v>
      </c>
      <c r="C223" s="70" t="str">
        <f>INDEX('kat.B z całości'!$B$1:'kat.B z całości'!$B$900,MATCH(SMALL('kat.B z całości'!$F$4:$F$201,Mistrzostwa2017rok!A223),'kat.B z całości'!$F$1:'kat.B z całości'!$F$900,0),1)</f>
        <v>Gręźlik Robert </v>
      </c>
      <c r="D223" s="10" t="str">
        <f>INDEX('kat.B z całości'!$C$1:'kat.B z całości'!$C$900,MATCH(SMALL('kat.B z całości'!$F$4:$F$201,Mistrzostwa2017rok!A223),'kat.B z całości'!$F$1:'kat.B z całości'!$F$900,0),1)</f>
        <v>Gdańsk</v>
      </c>
      <c r="E223" s="10" t="str">
        <f>INDEX('kat.B z całości'!$D$1:'kat.B z całości'!$D$900,MATCH(SMALL('kat.B z całości'!$F$4:$F$201,Mistrzostwa2017rok!A223),'kat.B z całości'!$F$1:'kat.B z całości'!$F$900,0),1)</f>
        <v>Kwidzyń </v>
      </c>
      <c r="F223" s="10">
        <f>INDEX('kat.B z całości'!$E$1:'kat.B z całości'!$E$900,MATCH(SMALL('kat.B z całości'!$F$4:$F$201,Mistrzostwa2017rok!$A223),'kat.B z całości'!$F$1:'kat.B z całości'!$F$900,0),1)</f>
        <v>16</v>
      </c>
      <c r="G223" s="103">
        <f>INDEX('kat.B z całości'!$F$1:'kat.B z całości'!$F$900,MATCH(SMALL('kat.B z całości'!$F$4:$F$201,Mistrzostwa2017rok!$A223),'kat.B z całości'!$F$1:'kat.B z całości'!$F$900,0),1)</f>
        <v>270.31</v>
      </c>
    </row>
    <row r="224" spans="1:7" ht="15.75">
      <c r="A224" s="182">
        <f t="shared" si="3"/>
        <v>36</v>
      </c>
      <c r="B224" s="35" t="s">
        <v>56</v>
      </c>
      <c r="C224" s="70" t="str">
        <f>INDEX('kat.B z całości'!$B$1:'kat.B z całości'!$B$900,MATCH(SMALL('kat.B z całości'!$F$4:$F$201,Mistrzostwa2017rok!A224),'kat.B z całości'!$F$1:'kat.B z całości'!$F$900,0),1)</f>
        <v>Wieczorek Marian </v>
      </c>
      <c r="D224" s="10" t="str">
        <f>INDEX('kat.B z całości'!$C$1:'kat.B z całości'!$C$900,MATCH(SMALL('kat.B z całości'!$F$4:$F$201,Mistrzostwa2017rok!A224),'kat.B z całości'!$F$1:'kat.B z całości'!$F$900,0),1)</f>
        <v>Gdańsk</v>
      </c>
      <c r="E224" s="10" t="str">
        <f>INDEX('kat.B z całości'!$D$1:'kat.B z całości'!$D$900,MATCH(SMALL('kat.B z całości'!$F$4:$F$201,Mistrzostwa2017rok!A224),'kat.B z całości'!$F$1:'kat.B z całości'!$F$900,0),1)</f>
        <v>Rumia </v>
      </c>
      <c r="F224" s="10">
        <f>INDEX('kat.B z całości'!$E$1:'kat.B z całości'!$E$900,MATCH(SMALL('kat.B z całości'!$F$4:$F$201,Mistrzostwa2017rok!$A224),'kat.B z całości'!$F$1:'kat.B z całości'!$F$900,0),1)</f>
        <v>16</v>
      </c>
      <c r="G224" s="103">
        <f>INDEX('kat.B z całości'!$F$1:'kat.B z całości'!$F$900,MATCH(SMALL('kat.B z całości'!$F$4:$F$201,Mistrzostwa2017rok!$A224),'kat.B z całości'!$F$1:'kat.B z całości'!$F$900,0),1)</f>
        <v>271.98</v>
      </c>
    </row>
    <row r="225" spans="1:7" ht="15.75">
      <c r="A225" s="182">
        <f t="shared" si="3"/>
        <v>37</v>
      </c>
      <c r="B225" s="35" t="s">
        <v>57</v>
      </c>
      <c r="C225" s="70" t="str">
        <f>INDEX('kat.B z całości'!$B$1:'kat.B z całości'!$B$900,MATCH(SMALL('kat.B z całości'!$F$4:$F$201,Mistrzostwa2017rok!A225),'kat.B z całości'!$F$1:'kat.B z całości'!$F$900,0),1)</f>
        <v>MORACZYŃSKI E i S </v>
      </c>
      <c r="D225" s="10" t="str">
        <f>INDEX('kat.B z całości'!$C$1:'kat.B z całości'!$C$900,MATCH(SMALL('kat.B z całości'!$F$4:$F$201,Mistrzostwa2017rok!A225),'kat.B z całości'!$F$1:'kat.B z całości'!$F$900,0),1)</f>
        <v>Pomorza Środkowego</v>
      </c>
      <c r="E225" s="10" t="str">
        <f>INDEX('kat.B z całości'!$D$1:'kat.B z całości'!$D$900,MATCH(SMALL('kat.B z całości'!$F$4:$F$201,Mistrzostwa2017rok!A225),'kat.B z całości'!$F$1:'kat.B z całości'!$F$900,0),1)</f>
        <v>CHARNOWO</v>
      </c>
      <c r="F225" s="10">
        <f>INDEX('kat.B z całości'!$E$1:'kat.B z całości'!$E$900,MATCH(SMALL('kat.B z całości'!$F$4:$F$201,Mistrzostwa2017rok!$A225),'kat.B z całości'!$F$1:'kat.B z całości'!$F$900,0),1)</f>
        <v>16</v>
      </c>
      <c r="G225" s="103">
        <f>INDEX('kat.B z całości'!$F$1:'kat.B z całości'!$F$900,MATCH(SMALL('kat.B z całości'!$F$4:$F$201,Mistrzostwa2017rok!$A225),'kat.B z całości'!$F$1:'kat.B z całości'!$F$900,0),1)</f>
        <v>278.68</v>
      </c>
    </row>
    <row r="226" spans="1:7" ht="15.75">
      <c r="A226" s="182">
        <f t="shared" si="3"/>
        <v>38</v>
      </c>
      <c r="B226" s="35" t="s">
        <v>58</v>
      </c>
      <c r="C226" s="70" t="str">
        <f>INDEX('kat.B z całości'!$B$1:'kat.B z całości'!$B$900,MATCH(SMALL('kat.B z całości'!$F$4:$F$201,Mistrzostwa2017rok!A226),'kat.B z całości'!$F$1:'kat.B z całości'!$F$900,0),1)</f>
        <v>Czaprowski     Marian</v>
      </c>
      <c r="D226" s="10" t="str">
        <f>INDEX('kat.B z całości'!$C$1:'kat.B z całości'!$C$900,MATCH(SMALL('kat.B z całości'!$F$4:$F$201,Mistrzostwa2017rok!A226),'kat.B z całości'!$F$1:'kat.B z całości'!$F$900,0),1)</f>
        <v>Koszalin</v>
      </c>
      <c r="E226" s="10" t="str">
        <f>INDEX('kat.B z całości'!$D$1:'kat.B z całości'!$D$900,MATCH(SMALL('kat.B z całości'!$F$4:$F$201,Mistrzostwa2017rok!A226),'kat.B z całości'!$F$1:'kat.B z całości'!$F$900,0),1)</f>
        <v>Świdwin</v>
      </c>
      <c r="F226" s="10">
        <f>INDEX('kat.B z całości'!$E$1:'kat.B z całości'!$E$900,MATCH(SMALL('kat.B z całości'!$F$4:$F$201,Mistrzostwa2017rok!$A226),'kat.B z całości'!$F$1:'kat.B z całości'!$F$900,0),1)</f>
        <v>16</v>
      </c>
      <c r="G226" s="103">
        <f>INDEX('kat.B z całości'!$F$1:'kat.B z całości'!$F$900,MATCH(SMALL('kat.B z całości'!$F$4:$F$201,Mistrzostwa2017rok!$A226),'kat.B z całości'!$F$1:'kat.B z całości'!$F$900,0),1)</f>
        <v>278.97</v>
      </c>
    </row>
    <row r="227" spans="1:7" ht="15.75">
      <c r="A227" s="182">
        <f t="shared" si="3"/>
        <v>39</v>
      </c>
      <c r="B227" s="35" t="s">
        <v>59</v>
      </c>
      <c r="C227" s="70" t="str">
        <f>INDEX('kat.B z całości'!$B$1:'kat.B z całości'!$B$900,MATCH(SMALL('kat.B z całości'!$F$4:$F$201,Mistrzostwa2017rok!A227),'kat.B z całości'!$F$1:'kat.B z całości'!$F$900,0),1)</f>
        <v>Szultka Edmund Artur</v>
      </c>
      <c r="D227" s="10" t="str">
        <f>INDEX('kat.B z całości'!$C$1:'kat.B z całości'!$C$900,MATCH(SMALL('kat.B z całości'!$F$4:$F$201,Mistrzostwa2017rok!A227),'kat.B z całości'!$F$1:'kat.B z całości'!$F$900,0),1)</f>
        <v>Pomorza Środkowego</v>
      </c>
      <c r="E227" s="10" t="str">
        <f>INDEX('kat.B z całości'!$D$1:'kat.B z całości'!$D$900,MATCH(SMALL('kat.B z całości'!$F$4:$F$201,Mistrzostwa2017rok!A227),'kat.B z całości'!$F$1:'kat.B z całości'!$F$900,0),1)</f>
        <v>Chojnice-Człuchów</v>
      </c>
      <c r="F227" s="10">
        <f>INDEX('kat.B z całości'!$E$1:'kat.B z całości'!$E$900,MATCH(SMALL('kat.B z całości'!$F$4:$F$201,Mistrzostwa2017rok!$A227),'kat.B z całości'!$F$1:'kat.B z całości'!$F$900,0),1)</f>
        <v>16</v>
      </c>
      <c r="G227" s="103">
        <f>INDEX('kat.B z całości'!$F$1:'kat.B z całości'!$F$900,MATCH(SMALL('kat.B z całości'!$F$4:$F$201,Mistrzostwa2017rok!$A227),'kat.B z całości'!$F$1:'kat.B z całości'!$F$900,0),1)</f>
        <v>282.02</v>
      </c>
    </row>
    <row r="228" spans="1:7" ht="15.75">
      <c r="A228" s="182">
        <f t="shared" si="3"/>
        <v>40</v>
      </c>
      <c r="B228" s="35" t="s">
        <v>60</v>
      </c>
      <c r="C228" s="70" t="str">
        <f>INDEX('kat.B z całości'!$B$1:'kat.B z całości'!$B$900,MATCH(SMALL('kat.B z całości'!$F$4:$F$201,Mistrzostwa2017rok!A228),'kat.B z całości'!$F$1:'kat.B z całości'!$F$900,0),1)</f>
        <v>JANISZEWSKI MAKSYMILIAN                   </v>
      </c>
      <c r="D228" s="10" t="str">
        <f>INDEX('kat.B z całości'!$C$1:'kat.B z całości'!$C$900,MATCH(SMALL('kat.B z całości'!$F$4:$F$201,Mistrzostwa2017rok!A228),'kat.B z całości'!$F$1:'kat.B z całości'!$F$900,0),1)</f>
        <v>Szczecin</v>
      </c>
      <c r="E228" s="10" t="str">
        <f>INDEX('kat.B z całości'!$D$1:'kat.B z całości'!$D$900,MATCH(SMALL('kat.B z całości'!$F$4:$F$201,Mistrzostwa2017rok!A228),'kat.B z całości'!$F$1:'kat.B z całości'!$F$900,0),1)</f>
        <v>Choszczno</v>
      </c>
      <c r="F228" s="10">
        <f>INDEX('kat.B z całości'!$E$1:'kat.B z całości'!$E$900,MATCH(SMALL('kat.B z całości'!$F$4:$F$201,Mistrzostwa2017rok!$A228),'kat.B z całości'!$F$1:'kat.B z całości'!$F$900,0),1)</f>
        <v>16</v>
      </c>
      <c r="G228" s="103">
        <f>INDEX('kat.B z całości'!$F$1:'kat.B z całości'!$F$900,MATCH(SMALL('kat.B z całości'!$F$4:$F$201,Mistrzostwa2017rok!$A228),'kat.B z całości'!$F$1:'kat.B z całości'!$F$900,0),1)</f>
        <v>282.44</v>
      </c>
    </row>
    <row r="229" spans="1:7" ht="15.75">
      <c r="A229" s="182">
        <f t="shared" si="3"/>
        <v>41</v>
      </c>
      <c r="B229" s="35" t="s">
        <v>61</v>
      </c>
      <c r="C229" s="70" t="str">
        <f>INDEX('kat.B z całości'!$B$1:'kat.B z całości'!$B$900,MATCH(SMALL('kat.B z całości'!$F$4:$F$201,Mistrzostwa2017rok!A229),'kat.B z całości'!$F$1:'kat.B z całości'!$F$900,0),1)</f>
        <v>Rodak Zbigniew</v>
      </c>
      <c r="D229" s="10" t="str">
        <f>INDEX('kat.B z całości'!$C$1:'kat.B z całości'!$C$900,MATCH(SMALL('kat.B z całości'!$F$4:$F$201,Mistrzostwa2017rok!A229),'kat.B z całości'!$F$1:'kat.B z całości'!$F$900,0),1)</f>
        <v>Szczecin</v>
      </c>
      <c r="E229" s="10" t="str">
        <f>INDEX('kat.B z całości'!$D$1:'kat.B z całości'!$D$900,MATCH(SMALL('kat.B z całości'!$F$4:$F$201,Mistrzostwa2017rok!A229),'kat.B z całości'!$F$1:'kat.B z całości'!$F$900,0),1)</f>
        <v>Szczecin</v>
      </c>
      <c r="F229" s="10">
        <f>INDEX('kat.B z całości'!$E$1:'kat.B z całości'!$E$900,MATCH(SMALL('kat.B z całości'!$F$4:$F$201,Mistrzostwa2017rok!$A229),'kat.B z całości'!$F$1:'kat.B z całości'!$F$900,0),1)</f>
        <v>16</v>
      </c>
      <c r="G229" s="103">
        <f>INDEX('kat.B z całości'!$F$1:'kat.B z całości'!$F$900,MATCH(SMALL('kat.B z całości'!$F$4:$F$201,Mistrzostwa2017rok!$A229),'kat.B z całości'!$F$1:'kat.B z całości'!$F$900,0),1)</f>
        <v>284.36</v>
      </c>
    </row>
    <row r="230" spans="1:7" ht="15.75">
      <c r="A230" s="182">
        <f t="shared" si="3"/>
        <v>42</v>
      </c>
      <c r="B230" s="35" t="s">
        <v>62</v>
      </c>
      <c r="C230" s="70" t="str">
        <f>INDEX('kat.B z całości'!$B$1:'kat.B z całości'!$B$900,MATCH(SMALL('kat.B z całości'!$F$4:$F$201,Mistrzostwa2017rok!A230),'kat.B z całości'!$F$1:'kat.B z całości'!$F$900,0),1)</f>
        <v>MORGAŚ Dariusz</v>
      </c>
      <c r="D230" s="10" t="str">
        <f>INDEX('kat.B z całości'!$C$1:'kat.B z całości'!$C$900,MATCH(SMALL('kat.B z całości'!$F$4:$F$201,Mistrzostwa2017rok!A230),'kat.B z całości'!$F$1:'kat.B z całości'!$F$900,0),1)</f>
        <v>Pomorza Środkowego</v>
      </c>
      <c r="E230" s="10" t="str">
        <f>INDEX('kat.B z całości'!$D$1:'kat.B z całości'!$D$900,MATCH(SMALL('kat.B z całości'!$F$4:$F$201,Mistrzostwa2017rok!A230),'kat.B z całości'!$F$1:'kat.B z całości'!$F$900,0),1)</f>
        <v>CHARNOWO</v>
      </c>
      <c r="F230" s="10">
        <f>INDEX('kat.B z całości'!$E$1:'kat.B z całości'!$E$900,MATCH(SMALL('kat.B z całości'!$F$4:$F$201,Mistrzostwa2017rok!$A230),'kat.B z całości'!$F$1:'kat.B z całości'!$F$900,0),1)</f>
        <v>16</v>
      </c>
      <c r="G230" s="103">
        <f>INDEX('kat.B z całości'!$F$1:'kat.B z całości'!$F$900,MATCH(SMALL('kat.B z całości'!$F$4:$F$201,Mistrzostwa2017rok!$A230),'kat.B z całości'!$F$1:'kat.B z całości'!$F$900,0),1)</f>
        <v>299.24</v>
      </c>
    </row>
    <row r="231" spans="1:7" ht="15.75">
      <c r="A231" s="182">
        <f t="shared" si="3"/>
        <v>43</v>
      </c>
      <c r="B231" s="35" t="s">
        <v>63</v>
      </c>
      <c r="C231" s="70" t="str">
        <f>INDEX('kat.B z całości'!$B$1:'kat.B z całości'!$B$900,MATCH(SMALL('kat.B z całości'!$F$4:$F$201,Mistrzostwa2017rok!A231),'kat.B z całości'!$F$1:'kat.B z całości'!$F$900,0),1)</f>
        <v>Wenta Zenon i Tomasz </v>
      </c>
      <c r="D231" s="10" t="str">
        <f>INDEX('kat.B z całości'!$C$1:'kat.B z całości'!$C$900,MATCH(SMALL('kat.B z całości'!$F$4:$F$201,Mistrzostwa2017rok!A231),'kat.B z całości'!$F$1:'kat.B z całości'!$F$900,0),1)</f>
        <v>Gdańsk</v>
      </c>
      <c r="E231" s="10" t="str">
        <f>INDEX('kat.B z całości'!$D$1:'kat.B z całości'!$D$900,MATCH(SMALL('kat.B z całości'!$F$4:$F$201,Mistrzostwa2017rok!A231),'kat.B z całości'!$F$1:'kat.B z całości'!$F$900,0),1)</f>
        <v>Wejherowo </v>
      </c>
      <c r="F231" s="10">
        <f>INDEX('kat.B z całości'!$E$1:'kat.B z całości'!$E$900,MATCH(SMALL('kat.B z całości'!$F$4:$F$201,Mistrzostwa2017rok!$A231),'kat.B z całości'!$F$1:'kat.B z całości'!$F$900,0),1)</f>
        <v>16</v>
      </c>
      <c r="G231" s="103">
        <f>INDEX('kat.B z całości'!$F$1:'kat.B z całości'!$F$900,MATCH(SMALL('kat.B z całości'!$F$4:$F$201,Mistrzostwa2017rok!$A231),'kat.B z całości'!$F$1:'kat.B z całości'!$F$900,0),1)</f>
        <v>306.75</v>
      </c>
    </row>
    <row r="232" spans="1:7" ht="15.75">
      <c r="A232" s="182">
        <f t="shared" si="3"/>
        <v>44</v>
      </c>
      <c r="B232" s="35" t="s">
        <v>64</v>
      </c>
      <c r="C232" s="70" t="str">
        <f>INDEX('kat.B z całości'!$B$1:'kat.B z całości'!$B$900,MATCH(SMALL('kat.B z całości'!$F$4:$F$201,Mistrzostwa2017rok!A232),'kat.B z całości'!$F$1:'kat.B z całości'!$F$900,0),1)</f>
        <v>Wotzka Jarosław </v>
      </c>
      <c r="D232" s="10" t="str">
        <f>INDEX('kat.B z całości'!$C$1:'kat.B z całości'!$C$900,MATCH(SMALL('kat.B z całości'!$F$4:$F$201,Mistrzostwa2017rok!A232),'kat.B z całości'!$F$1:'kat.B z całości'!$F$900,0),1)</f>
        <v>Gdańsk</v>
      </c>
      <c r="E232" s="10" t="str">
        <f>INDEX('kat.B z całości'!$D$1:'kat.B z całości'!$D$900,MATCH(SMALL('kat.B z całości'!$F$4:$F$201,Mistrzostwa2017rok!A232),'kat.B z całości'!$F$1:'kat.B z całości'!$F$900,0),1)</f>
        <v>Malbork </v>
      </c>
      <c r="F232" s="10">
        <f>INDEX('kat.B z całości'!$E$1:'kat.B z całości'!$E$900,MATCH(SMALL('kat.B z całości'!$F$4:$F$201,Mistrzostwa2017rok!$A232),'kat.B z całości'!$F$1:'kat.B z całości'!$F$900,0),1)</f>
        <v>16</v>
      </c>
      <c r="G232" s="103">
        <f>INDEX('kat.B z całości'!$F$1:'kat.B z całości'!$F$900,MATCH(SMALL('kat.B z całości'!$F$4:$F$201,Mistrzostwa2017rok!$A232),'kat.B z całości'!$F$1:'kat.B z całości'!$F$900,0),1)</f>
        <v>307.87</v>
      </c>
    </row>
    <row r="233" spans="1:7" ht="15.75">
      <c r="A233" s="182">
        <f t="shared" si="3"/>
        <v>45</v>
      </c>
      <c r="B233" s="35" t="s">
        <v>65</v>
      </c>
      <c r="C233" s="70" t="str">
        <f>INDEX('kat.B z całości'!$B$1:'kat.B z całości'!$B$900,MATCH(SMALL('kat.B z całości'!$F$4:$F$201,Mistrzostwa2017rok!A233),'kat.B z całości'!$F$1:'kat.B z całości'!$F$900,0),1)</f>
        <v>Orłowski  -  Puzio</v>
      </c>
      <c r="D233" s="10" t="str">
        <f>INDEX('kat.B z całości'!$C$1:'kat.B z całości'!$C$900,MATCH(SMALL('kat.B z całości'!$F$4:$F$201,Mistrzostwa2017rok!A233),'kat.B z całości'!$F$1:'kat.B z całości'!$F$900,0),1)</f>
        <v>Koszalin</v>
      </c>
      <c r="E233" s="10" t="str">
        <f>INDEX('kat.B z całości'!$D$1:'kat.B z całości'!$D$900,MATCH(SMALL('kat.B z całości'!$F$4:$F$201,Mistrzostwa2017rok!A233),'kat.B z całości'!$F$1:'kat.B z całości'!$F$900,0),1)</f>
        <v>Koszalin</v>
      </c>
      <c r="F233" s="10">
        <f>INDEX('kat.B z całości'!$E$1:'kat.B z całości'!$E$900,MATCH(SMALL('kat.B z całości'!$F$4:$F$201,Mistrzostwa2017rok!$A233),'kat.B z całości'!$F$1:'kat.B z całości'!$F$900,0),1)</f>
        <v>16</v>
      </c>
      <c r="G233" s="103">
        <f>INDEX('kat.B z całości'!$F$1:'kat.B z całości'!$F$900,MATCH(SMALL('kat.B z całości'!$F$4:$F$201,Mistrzostwa2017rok!$A233),'kat.B z całości'!$F$1:'kat.B z całości'!$F$900,0),1)</f>
        <v>312.58</v>
      </c>
    </row>
    <row r="234" spans="1:7" ht="15.75">
      <c r="A234" s="182">
        <f t="shared" si="3"/>
        <v>46</v>
      </c>
      <c r="B234" s="35" t="s">
        <v>66</v>
      </c>
      <c r="C234" s="70" t="str">
        <f>INDEX('kat.B z całości'!$B$1:'kat.B z całości'!$B$900,MATCH(SMALL('kat.B z całości'!$F$4:$F$201,Mistrzostwa2017rok!A234),'kat.B z całości'!$F$1:'kat.B z całości'!$F$900,0),1)</f>
        <v>Chadacz   -   Joskowski</v>
      </c>
      <c r="D234" s="10" t="str">
        <f>INDEX('kat.B z całości'!$C$1:'kat.B z całości'!$C$900,MATCH(SMALL('kat.B z całości'!$F$4:$F$201,Mistrzostwa2017rok!A234),'kat.B z całości'!$F$1:'kat.B z całości'!$F$900,0),1)</f>
        <v>Koszalin</v>
      </c>
      <c r="E234" s="10" t="str">
        <f>INDEX('kat.B z całości'!$D$1:'kat.B z całości'!$D$900,MATCH(SMALL('kat.B z całości'!$F$4:$F$201,Mistrzostwa2017rok!A234),'kat.B z całości'!$F$1:'kat.B z całości'!$F$900,0),1)</f>
        <v>Koszalin</v>
      </c>
      <c r="F234" s="10">
        <f>INDEX('kat.B z całości'!$E$1:'kat.B z całości'!$E$900,MATCH(SMALL('kat.B z całości'!$F$4:$F$201,Mistrzostwa2017rok!$A234),'kat.B z całości'!$F$1:'kat.B z całości'!$F$900,0),1)</f>
        <v>16</v>
      </c>
      <c r="G234" s="103">
        <f>INDEX('kat.B z całości'!$F$1:'kat.B z całości'!$F$900,MATCH(SMALL('kat.B z całości'!$F$4:$F$201,Mistrzostwa2017rok!$A234),'kat.B z całości'!$F$1:'kat.B z całości'!$F$900,0),1)</f>
        <v>316.49</v>
      </c>
    </row>
    <row r="235" spans="1:7" ht="15.75">
      <c r="A235" s="182">
        <f t="shared" si="3"/>
        <v>47</v>
      </c>
      <c r="B235" s="35" t="s">
        <v>67</v>
      </c>
      <c r="C235" s="70" t="str">
        <f>INDEX('kat.B z całości'!$B$1:'kat.B z całości'!$B$900,MATCH(SMALL('kat.B z całości'!$F$4:$F$201,Mistrzostwa2017rok!A235),'kat.B z całości'!$F$1:'kat.B z całości'!$F$900,0),1)</f>
        <v>WYPCHŁO   MAREK</v>
      </c>
      <c r="D235" s="10" t="str">
        <f>INDEX('kat.B z całości'!$C$1:'kat.B z całości'!$C$900,MATCH(SMALL('kat.B z całości'!$F$4:$F$201,Mistrzostwa2017rok!A235),'kat.B z całości'!$F$1:'kat.B z całości'!$F$900,0),1)</f>
        <v>Szczecin</v>
      </c>
      <c r="E235" s="10" t="str">
        <f>INDEX('kat.B z całości'!$D$1:'kat.B z całości'!$D$900,MATCH(SMALL('kat.B z całości'!$F$4:$F$201,Mistrzostwa2017rok!A235),'kat.B z całości'!$F$1:'kat.B z całości'!$F$900,0),1)</f>
        <v>Szczecin Dąbie</v>
      </c>
      <c r="F235" s="10">
        <f>INDEX('kat.B z całości'!$E$1:'kat.B z całości'!$E$900,MATCH(SMALL('kat.B z całości'!$F$4:$F$201,Mistrzostwa2017rok!$A235),'kat.B z całości'!$F$1:'kat.B z całości'!$F$900,0),1)</f>
        <v>16</v>
      </c>
      <c r="G235" s="103">
        <f>INDEX('kat.B z całości'!$F$1:'kat.B z całości'!$F$900,MATCH(SMALL('kat.B z całości'!$F$4:$F$201,Mistrzostwa2017rok!$A235),'kat.B z całości'!$F$1:'kat.B z całości'!$F$900,0),1)</f>
        <v>320.33</v>
      </c>
    </row>
    <row r="236" spans="1:7" ht="15.75">
      <c r="A236" s="182">
        <f t="shared" si="3"/>
        <v>48</v>
      </c>
      <c r="B236" s="35" t="s">
        <v>68</v>
      </c>
      <c r="C236" s="70" t="str">
        <f>INDEX('kat.B z całości'!$B$1:'kat.B z całości'!$B$900,MATCH(SMALL('kat.B z całości'!$F$4:$F$201,Mistrzostwa2017rok!A236),'kat.B z całości'!$F$1:'kat.B z całości'!$F$900,0),1)</f>
        <v>DRYGAŁA HENRYK i GRZEGORZ</v>
      </c>
      <c r="D236" s="10" t="str">
        <f>INDEX('kat.B z całości'!$C$1:'kat.B z całości'!$C$900,MATCH(SMALL('kat.B z całości'!$F$4:$F$201,Mistrzostwa2017rok!A236),'kat.B z całości'!$F$1:'kat.B z całości'!$F$900,0),1)</f>
        <v>Szczecin</v>
      </c>
      <c r="E236" s="10" t="str">
        <f>INDEX('kat.B z całości'!$D$1:'kat.B z całości'!$D$900,MATCH(SMALL('kat.B z całości'!$F$4:$F$201,Mistrzostwa2017rok!A236),'kat.B z całości'!$F$1:'kat.B z całości'!$F$900,0),1)</f>
        <v>MIĘDZYZDROJE</v>
      </c>
      <c r="F236" s="10">
        <f>INDEX('kat.B z całości'!$E$1:'kat.B z całości'!$E$900,MATCH(SMALL('kat.B z całości'!$F$4:$F$201,Mistrzostwa2017rok!$A236),'kat.B z całości'!$F$1:'kat.B z całości'!$F$900,0),1)</f>
        <v>16</v>
      </c>
      <c r="G236" s="103">
        <f>INDEX('kat.B z całości'!$F$1:'kat.B z całości'!$F$900,MATCH(SMALL('kat.B z całości'!$F$4:$F$201,Mistrzostwa2017rok!$A236),'kat.B z całości'!$F$1:'kat.B z całości'!$F$900,0),1)</f>
        <v>324.32</v>
      </c>
    </row>
    <row r="237" spans="1:7" ht="15.75">
      <c r="A237" s="182">
        <f t="shared" si="3"/>
        <v>49</v>
      </c>
      <c r="B237" s="35" t="s">
        <v>69</v>
      </c>
      <c r="C237" s="70" t="str">
        <f>INDEX('kat.B z całości'!$B$1:'kat.B z całości'!$B$900,MATCH(SMALL('kat.B z całości'!$F$4:$F$201,Mistrzostwa2017rok!A237),'kat.B z całości'!$F$1:'kat.B z całości'!$F$900,0),1)</f>
        <v>Nachman Zbigniew</v>
      </c>
      <c r="D237" s="10" t="str">
        <f>INDEX('kat.B z całości'!$C$1:'kat.B z całości'!$C$900,MATCH(SMALL('kat.B z całości'!$F$4:$F$201,Mistrzostwa2017rok!A237),'kat.B z całości'!$F$1:'kat.B z całości'!$F$900,0),1)</f>
        <v>Pomorza Środkowego</v>
      </c>
      <c r="E237" s="10" t="str">
        <f>INDEX('kat.B z całości'!$D$1:'kat.B z całości'!$D$900,MATCH(SMALL('kat.B z całości'!$F$4:$F$201,Mistrzostwa2017rok!A237),'kat.B z całości'!$F$1:'kat.B z całości'!$F$900,0),1)</f>
        <v>Chojnice-Człuchów</v>
      </c>
      <c r="F237" s="10">
        <f>INDEX('kat.B z całości'!$E$1:'kat.B z całości'!$E$900,MATCH(SMALL('kat.B z całości'!$F$4:$F$201,Mistrzostwa2017rok!$A237),'kat.B z całości'!$F$1:'kat.B z całości'!$F$900,0),1)</f>
        <v>16</v>
      </c>
      <c r="G237" s="103">
        <f>INDEX('kat.B z całości'!$F$1:'kat.B z całości'!$F$900,MATCH(SMALL('kat.B z całości'!$F$4:$F$201,Mistrzostwa2017rok!$A237),'kat.B z całości'!$F$1:'kat.B z całości'!$F$900,0),1)</f>
        <v>338.94</v>
      </c>
    </row>
    <row r="238" spans="1:7" ht="15.75">
      <c r="A238" s="182">
        <f t="shared" si="3"/>
        <v>50</v>
      </c>
      <c r="B238" s="35" t="s">
        <v>70</v>
      </c>
      <c r="C238" s="70" t="str">
        <f>INDEX('kat.B z całości'!$B$1:'kat.B z całości'!$B$900,MATCH(SMALL('kat.B z całości'!$F$4:$F$201,Mistrzostwa2017rok!A238),'kat.B z całości'!$F$1:'kat.B z całości'!$F$900,0),1)</f>
        <v>Wojdyła Sebastian i Tesmer Karol </v>
      </c>
      <c r="D238" s="10" t="str">
        <f>INDEX('kat.B z całości'!$C$1:'kat.B z całości'!$C$900,MATCH(SMALL('kat.B z całości'!$F$4:$F$201,Mistrzostwa2017rok!A238),'kat.B z całości'!$F$1:'kat.B z całości'!$F$900,0),1)</f>
        <v>Gdańsk</v>
      </c>
      <c r="E238" s="10" t="str">
        <f>INDEX('kat.B z całości'!$D$1:'kat.B z całości'!$D$900,MATCH(SMALL('kat.B z całości'!$F$4:$F$201,Mistrzostwa2017rok!A238),'kat.B z całości'!$F$1:'kat.B z całości'!$F$900,0),1)</f>
        <v>Gdynia – Sopot </v>
      </c>
      <c r="F238" s="10">
        <f>INDEX('kat.B z całości'!$E$1:'kat.B z całości'!$E$900,MATCH(SMALL('kat.B z całości'!$F$4:$F$201,Mistrzostwa2017rok!$A238),'kat.B z całości'!$F$1:'kat.B z całości'!$F$900,0),1)</f>
        <v>16</v>
      </c>
      <c r="G238" s="103">
        <f>INDEX('kat.B z całości'!$F$1:'kat.B z całości'!$F$900,MATCH(SMALL('kat.B z całości'!$F$4:$F$201,Mistrzostwa2017rok!$A238),'kat.B z całości'!$F$1:'kat.B z całości'!$F$900,0),1)</f>
        <v>339.41</v>
      </c>
    </row>
    <row r="239" spans="1:7" ht="15.75">
      <c r="A239" s="182">
        <f t="shared" si="3"/>
        <v>51</v>
      </c>
      <c r="B239" s="35" t="s">
        <v>71</v>
      </c>
      <c r="C239" s="70" t="str">
        <f>INDEX('kat.B z całości'!$B$1:'kat.B z całości'!$B$900,MATCH(SMALL('kat.B z całości'!$F$4:$F$201,Mistrzostwa2017rok!A239),'kat.B z całości'!$F$1:'kat.B z całości'!$F$900,0),1)</f>
        <v>Pienczke Gabriela i Mieczysław </v>
      </c>
      <c r="D239" s="10" t="str">
        <f>INDEX('kat.B z całości'!$C$1:'kat.B z całości'!$C$900,MATCH(SMALL('kat.B z całości'!$F$4:$F$201,Mistrzostwa2017rok!A239),'kat.B z całości'!$F$1:'kat.B z całości'!$F$900,0),1)</f>
        <v>Gdańsk</v>
      </c>
      <c r="E239" s="10" t="str">
        <f>INDEX('kat.B z całości'!$D$1:'kat.B z całości'!$D$900,MATCH(SMALL('kat.B z całości'!$F$4:$F$201,Mistrzostwa2017rok!A239),'kat.B z całości'!$F$1:'kat.B z całości'!$F$900,0),1)</f>
        <v>Rumia </v>
      </c>
      <c r="F239" s="10">
        <f>INDEX('kat.B z całości'!$E$1:'kat.B z całości'!$E$900,MATCH(SMALL('kat.B z całości'!$F$4:$F$201,Mistrzostwa2017rok!$A239),'kat.B z całości'!$F$1:'kat.B z całości'!$F$900,0),1)</f>
        <v>16</v>
      </c>
      <c r="G239" s="103">
        <f>INDEX('kat.B z całości'!$F$1:'kat.B z całości'!$F$900,MATCH(SMALL('kat.B z całości'!$F$4:$F$201,Mistrzostwa2017rok!$A239),'kat.B z całości'!$F$1:'kat.B z całości'!$F$900,0),1)</f>
        <v>340.85</v>
      </c>
    </row>
    <row r="240" spans="1:7" ht="15.75">
      <c r="A240" s="182">
        <f t="shared" si="3"/>
        <v>52</v>
      </c>
      <c r="B240" s="35" t="s">
        <v>72</v>
      </c>
      <c r="C240" s="70" t="str">
        <f>INDEX('kat.B z całości'!$B$1:'kat.B z całości'!$B$900,MATCH(SMALL('kat.B z całości'!$F$4:$F$201,Mistrzostwa2017rok!A240),'kat.B z całości'!$F$1:'kat.B z całości'!$F$900,0),1)</f>
        <v>KANTORSKI  Robert</v>
      </c>
      <c r="D240" s="10" t="str">
        <f>INDEX('kat.B z całości'!$C$1:'kat.B z całości'!$C$900,MATCH(SMALL('kat.B z całości'!$F$4:$F$201,Mistrzostwa2017rok!A240),'kat.B z całości'!$F$1:'kat.B z całości'!$F$900,0),1)</f>
        <v>Bydgoszcz</v>
      </c>
      <c r="E240" s="10" t="str">
        <f>INDEX('kat.B z całości'!$D$1:'kat.B z całości'!$D$900,MATCH(SMALL('kat.B z całości'!$F$4:$F$201,Mistrzostwa2017rok!A240),'kat.B z całości'!$F$1:'kat.B z całości'!$F$900,0),1)</f>
        <v>Bydgoszcz  </v>
      </c>
      <c r="F240" s="10">
        <f>INDEX('kat.B z całości'!$E$1:'kat.B z całości'!$E$900,MATCH(SMALL('kat.B z całości'!$F$4:$F$201,Mistrzostwa2017rok!$A240),'kat.B z całości'!$F$1:'kat.B z całości'!$F$900,0),1)</f>
        <v>16</v>
      </c>
      <c r="G240" s="103">
        <f>INDEX('kat.B z całości'!$F$1:'kat.B z całości'!$F$900,MATCH(SMALL('kat.B z całości'!$F$4:$F$201,Mistrzostwa2017rok!$A240),'kat.B z całości'!$F$1:'kat.B z całości'!$F$900,0),1)</f>
        <v>341.58</v>
      </c>
    </row>
    <row r="241" spans="1:7" ht="15.75">
      <c r="A241" s="182">
        <f t="shared" si="3"/>
        <v>53</v>
      </c>
      <c r="B241" s="35" t="s">
        <v>73</v>
      </c>
      <c r="C241" s="70" t="str">
        <f>INDEX('kat.B z całości'!$B$1:'kat.B z całości'!$B$900,MATCH(SMALL('kat.B z całości'!$F$4:$F$201,Mistrzostwa2017rok!A241),'kat.B z całości'!$F$1:'kat.B z całości'!$F$900,0),1)</f>
        <v>Markiewicz Mirosław</v>
      </c>
      <c r="D241" s="10" t="str">
        <f>INDEX('kat.B z całości'!$C$1:'kat.B z całości'!$C$900,MATCH(SMALL('kat.B z całości'!$F$4:$F$201,Mistrzostwa2017rok!A241),'kat.B z całości'!$F$1:'kat.B z całości'!$F$900,0),1)</f>
        <v>Pomorza Środkowego</v>
      </c>
      <c r="E241" s="10" t="str">
        <f>INDEX('kat.B z całości'!$D$1:'kat.B z całości'!$D$900,MATCH(SMALL('kat.B z całości'!$F$4:$F$201,Mistrzostwa2017rok!A241),'kat.B z całości'!$F$1:'kat.B z całości'!$F$900,0),1)</f>
        <v>Chojnice-Człuchów</v>
      </c>
      <c r="F241" s="10">
        <f>INDEX('kat.B z całości'!$E$1:'kat.B z całości'!$E$900,MATCH(SMALL('kat.B z całości'!$F$4:$F$201,Mistrzostwa2017rok!$A241),'kat.B z całości'!$F$1:'kat.B z całości'!$F$900,0),1)</f>
        <v>16</v>
      </c>
      <c r="G241" s="103">
        <f>INDEX('kat.B z całości'!$F$1:'kat.B z całości'!$F$900,MATCH(SMALL('kat.B z całości'!$F$4:$F$201,Mistrzostwa2017rok!$A241),'kat.B z całości'!$F$1:'kat.B z całości'!$F$900,0),1)</f>
        <v>342.29</v>
      </c>
    </row>
    <row r="242" spans="1:7" ht="15.75">
      <c r="A242" s="182">
        <f t="shared" si="3"/>
        <v>54</v>
      </c>
      <c r="B242" s="35" t="s">
        <v>74</v>
      </c>
      <c r="C242" s="70" t="str">
        <f>INDEX('kat.B z całości'!$B$1:'kat.B z całości'!$B$900,MATCH(SMALL('kat.B z całości'!$F$4:$F$201,Mistrzostwa2017rok!A242),'kat.B z całości'!$F$1:'kat.B z całości'!$F$900,0),1)</f>
        <v>GNACIŃSKI Krzysztof</v>
      </c>
      <c r="D242" s="10" t="str">
        <f>INDEX('kat.B z całości'!$C$1:'kat.B z całości'!$C$900,MATCH(SMALL('kat.B z całości'!$F$4:$F$201,Mistrzostwa2017rok!A242),'kat.B z całości'!$F$1:'kat.B z całości'!$F$900,0),1)</f>
        <v>Bydgoszcz</v>
      </c>
      <c r="E242" s="10" t="str">
        <f>INDEX('kat.B z całości'!$D$1:'kat.B z całości'!$D$900,MATCH(SMALL('kat.B z całości'!$F$4:$F$201,Mistrzostwa2017rok!A242),'kat.B z całości'!$F$1:'kat.B z całości'!$F$900,0),1)</f>
        <v>Koronowo</v>
      </c>
      <c r="F242" s="10">
        <f>INDEX('kat.B z całości'!$E$1:'kat.B z całości'!$E$900,MATCH(SMALL('kat.B z całości'!$F$4:$F$201,Mistrzostwa2017rok!$A242),'kat.B z całości'!$F$1:'kat.B z całości'!$F$900,0),1)</f>
        <v>16</v>
      </c>
      <c r="G242" s="103">
        <f>INDEX('kat.B z całości'!$F$1:'kat.B z całości'!$F$900,MATCH(SMALL('kat.B z całości'!$F$4:$F$201,Mistrzostwa2017rok!$A242),'kat.B z całości'!$F$1:'kat.B z całości'!$F$900,0),1)</f>
        <v>345.59</v>
      </c>
    </row>
    <row r="243" spans="1:7" ht="15.75">
      <c r="A243" s="182">
        <f t="shared" si="3"/>
        <v>55</v>
      </c>
      <c r="B243" s="35" t="s">
        <v>75</v>
      </c>
      <c r="C243" s="70" t="str">
        <f>INDEX('kat.B z całości'!$B$1:'kat.B z całości'!$B$900,MATCH(SMALL('kat.B z całości'!$F$4:$F$201,Mistrzostwa2017rok!A243),'kat.B z całości'!$F$1:'kat.B z całości'!$F$900,0),1)</f>
        <v>Sadowski Józef </v>
      </c>
      <c r="D243" s="10" t="str">
        <f>INDEX('kat.B z całości'!$C$1:'kat.B z całości'!$C$900,MATCH(SMALL('kat.B z całości'!$F$4:$F$201,Mistrzostwa2017rok!A243),'kat.B z całości'!$F$1:'kat.B z całości'!$F$900,0),1)</f>
        <v>Gdańsk</v>
      </c>
      <c r="E243" s="10" t="str">
        <f>INDEX('kat.B z całości'!$D$1:'kat.B z całości'!$D$900,MATCH(SMALL('kat.B z całości'!$F$4:$F$201,Mistrzostwa2017rok!A243),'kat.B z całości'!$F$1:'kat.B z całości'!$F$900,0),1)</f>
        <v>Kościerzyna </v>
      </c>
      <c r="F243" s="10">
        <f>INDEX('kat.B z całości'!$E$1:'kat.B z całości'!$E$900,MATCH(SMALL('kat.B z całości'!$F$4:$F$201,Mistrzostwa2017rok!$A243),'kat.B z całości'!$F$1:'kat.B z całości'!$F$900,0),1)</f>
        <v>16</v>
      </c>
      <c r="G243" s="103">
        <f>INDEX('kat.B z całości'!$F$1:'kat.B z całości'!$F$900,MATCH(SMALL('kat.B z całości'!$F$4:$F$201,Mistrzostwa2017rok!$A243),'kat.B z całości'!$F$1:'kat.B z całości'!$F$900,0),1)</f>
        <v>347.15</v>
      </c>
    </row>
    <row r="244" spans="1:7" ht="15.75">
      <c r="A244" s="182">
        <f t="shared" si="3"/>
        <v>56</v>
      </c>
      <c r="B244" s="35" t="s">
        <v>76</v>
      </c>
      <c r="C244" s="70" t="str">
        <f>INDEX('kat.B z całości'!$B$1:'kat.B z całości'!$B$900,MATCH(SMALL('kat.B z całości'!$F$4:$F$201,Mistrzostwa2017rok!A244),'kat.B z całości'!$F$1:'kat.B z całości'!$F$900,0),1)</f>
        <v>Oller Mirosław </v>
      </c>
      <c r="D244" s="10" t="str">
        <f>INDEX('kat.B z całości'!$C$1:'kat.B z całości'!$C$900,MATCH(SMALL('kat.B z całości'!$F$4:$F$201,Mistrzostwa2017rok!A244),'kat.B z całości'!$F$1:'kat.B z całości'!$F$900,0),1)</f>
        <v>Gdańsk</v>
      </c>
      <c r="E244" s="10" t="str">
        <f>INDEX('kat.B z całości'!$D$1:'kat.B z całości'!$D$900,MATCH(SMALL('kat.B z całości'!$F$4:$F$201,Mistrzostwa2017rok!A244),'kat.B z całości'!$F$1:'kat.B z całości'!$F$900,0),1)</f>
        <v>Gdańsk </v>
      </c>
      <c r="F244" s="10">
        <f>INDEX('kat.B z całości'!$E$1:'kat.B z całości'!$E$900,MATCH(SMALL('kat.B z całości'!$F$4:$F$201,Mistrzostwa2017rok!$A244),'kat.B z całości'!$F$1:'kat.B z całości'!$F$900,0),1)</f>
        <v>16</v>
      </c>
      <c r="G244" s="103">
        <f>INDEX('kat.B z całości'!$F$1:'kat.B z całości'!$F$900,MATCH(SMALL('kat.B z całości'!$F$4:$F$201,Mistrzostwa2017rok!$A244),'kat.B z całości'!$F$1:'kat.B z całości'!$F$900,0),1)</f>
        <v>349.59</v>
      </c>
    </row>
    <row r="245" spans="2:7" ht="12.75">
      <c r="B245" s="550" t="s">
        <v>80</v>
      </c>
      <c r="C245" s="550"/>
      <c r="D245" s="550"/>
      <c r="E245" s="550"/>
      <c r="F245" s="550"/>
      <c r="G245" s="550"/>
    </row>
    <row r="246" spans="2:7" ht="12.75">
      <c r="B246" s="550"/>
      <c r="C246" s="550"/>
      <c r="D246" s="550"/>
      <c r="E246" s="550"/>
      <c r="F246" s="550"/>
      <c r="G246" s="550"/>
    </row>
    <row r="247" spans="2:7" ht="12.75">
      <c r="B247" s="550"/>
      <c r="C247" s="550"/>
      <c r="D247" s="550"/>
      <c r="E247" s="550"/>
      <c r="F247" s="550"/>
      <c r="G247" s="550"/>
    </row>
    <row r="248" spans="2:7" ht="12.75">
      <c r="B248" s="550"/>
      <c r="C248" s="550"/>
      <c r="D248" s="550"/>
      <c r="E248" s="550"/>
      <c r="F248" s="550"/>
      <c r="G248" s="550"/>
    </row>
    <row r="249" spans="2:7" ht="12.75">
      <c r="B249" s="551"/>
      <c r="C249" s="551"/>
      <c r="D249" s="551"/>
      <c r="E249" s="551"/>
      <c r="F249" s="551"/>
      <c r="G249" s="551"/>
    </row>
    <row r="250" spans="1:7" ht="15.75">
      <c r="A250" s="182">
        <v>0</v>
      </c>
      <c r="B250" s="150" t="s">
        <v>1</v>
      </c>
      <c r="C250" s="155" t="s">
        <v>18</v>
      </c>
      <c r="D250" s="150" t="s">
        <v>19</v>
      </c>
      <c r="E250" s="152" t="s">
        <v>3</v>
      </c>
      <c r="F250" s="152" t="s">
        <v>7</v>
      </c>
      <c r="G250" s="154" t="s">
        <v>20</v>
      </c>
    </row>
    <row r="251" spans="1:7" ht="15.75">
      <c r="A251" s="182">
        <f aca="true" t="shared" si="4" ref="A251:A306">A250+1</f>
        <v>1</v>
      </c>
      <c r="B251" s="33" t="s">
        <v>21</v>
      </c>
      <c r="C251" s="41" t="str">
        <f>INDEX('kat.C z 50'!$B$1:'kat.C z 50'!$B$900,MATCH(SMALL('kat.C z 50'!$F$4:$F$201,Mistrzostwa2017rok!A251),'kat.C z 50'!$F$1:'kat.C z 50'!$F$900,0),1)</f>
        <v>Henger D. - Wiśniewski P.</v>
      </c>
      <c r="D251" s="23" t="str">
        <f>INDEX('kat.C z 50'!$C$1:'kat.C z 50'!$C$900,MATCH(SMALL('kat.C z 50'!$F$4:$F$201,Mistrzostwa2017rok!$A$5),'kat.C z 50'!$F$1:'kat.C z 50'!$F$900,0),1)</f>
        <v>Szczecin</v>
      </c>
      <c r="E251" s="23" t="str">
        <f>INDEX('kat.C z 50'!$D$1:'kat.C z 50'!$D$900,MATCH(SMALL('kat.C z 50'!$F$4:$F$201,Mistrzostwa2017rok!A251),'kat.C z 50'!$F$1:'kat.C z 50'!$F$900,0),1)</f>
        <v>GOLENIÓW</v>
      </c>
      <c r="F251" s="23">
        <f>INDEX('kat.C z 50'!$E$1:'kat.C z 50'!$E$900,MATCH(SMALL('kat.C z 50'!$F$4:$F$201,Mistrzostwa2017rok!$A251),'kat.C z 50'!$F$1:'kat.C z 50'!$F$900,0),1)</f>
        <v>9</v>
      </c>
      <c r="G251" s="102">
        <f>INDEX('kat.C z 50'!$F$1:'kat.C z 50'!$F$900,MATCH(SMALL('kat.C z 50'!$F$4:$F$201,Mistrzostwa2017rok!$A251),'kat.C z 50'!$F$1:'kat.C z 50'!$F$900,0),1)</f>
        <v>32.25</v>
      </c>
    </row>
    <row r="252" spans="1:7" ht="15.75">
      <c r="A252" s="182">
        <f t="shared" si="4"/>
        <v>2</v>
      </c>
      <c r="B252" s="33" t="s">
        <v>22</v>
      </c>
      <c r="C252" s="41" t="str">
        <f>INDEX('kat.C z 50'!$B$1:'kat.C z 50'!$B$900,MATCH(SMALL('kat.C z 50'!$F$4:$F$201,Mistrzostwa2017rok!A252),'kat.C z 50'!$F$1:'kat.C z 50'!$F$900,0),1)</f>
        <v>Cerski Mariusz</v>
      </c>
      <c r="D252" s="23" t="str">
        <f>INDEX('kat.C z 50'!$C$1:'kat.C z 50'!$C$900,MATCH(SMALL('kat.C z 50'!$F$4:$F$201,Mistrzostwa2017rok!A252),'kat.C z 50'!$F$1:'kat.C z 50'!$F$900,0),1)</f>
        <v>Toruń</v>
      </c>
      <c r="E252" s="23" t="str">
        <f>INDEX('kat.C z 50'!$D$1:'kat.C z 50'!$D$900,MATCH(SMALL('kat.C z 50'!$F$4:$F$201,Mistrzostwa2017rok!A252),'kat.C z 50'!$F$1:'kat.C z 50'!$F$900,0),1)</f>
        <v>Grudziądz</v>
      </c>
      <c r="F252" s="23">
        <f>INDEX('kat.C z 50'!$E$1:'kat.C z 50'!$E$900,MATCH(SMALL('kat.C z 50'!$F$4:$F$201,Mistrzostwa2017rok!$A252),'kat.C z 50'!$F$1:'kat.C z 50'!$F$900,0),1)</f>
        <v>9</v>
      </c>
      <c r="G252" s="102">
        <f>INDEX('kat.C z 50'!$F$1:'kat.C z 50'!$F$900,MATCH(SMALL('kat.C z 50'!$F$4:$F$201,Mistrzostwa2017rok!$A252),'kat.C z 50'!$F$1:'kat.C z 50'!$F$900,0),1)</f>
        <v>40.21</v>
      </c>
    </row>
    <row r="253" spans="1:7" ht="15.75">
      <c r="A253" s="182">
        <f t="shared" si="4"/>
        <v>3</v>
      </c>
      <c r="B253" s="33" t="s">
        <v>23</v>
      </c>
      <c r="C253" s="41" t="str">
        <f>INDEX('kat.C z 50'!$B$1:'kat.C z 50'!$B$900,MATCH(SMALL('kat.C z 50'!$F$4:$F$201,Mistrzostwa2017rok!A253),'kat.C z 50'!$F$1:'kat.C z 50'!$F$900,0),1)</f>
        <v>Knyszyński Dariusz</v>
      </c>
      <c r="D253" s="23" t="str">
        <f>INDEX('kat.C z 50'!$C$1:'kat.C z 50'!$C$900,MATCH(SMALL('kat.C z 50'!$F$4:$F$201,Mistrzostwa2017rok!A253),'kat.C z 50'!$F$1:'kat.C z 50'!$F$900,0),1)</f>
        <v>Toruń</v>
      </c>
      <c r="E253" s="23" t="str">
        <f>INDEX('kat.C z 50'!$D$1:'kat.C z 50'!$D$900,MATCH(SMALL('kat.C z 50'!$F$4:$F$201,Mistrzostwa2017rok!A253),'kat.C z 50'!$F$1:'kat.C z 50'!$F$900,0),1)</f>
        <v>Chełmża</v>
      </c>
      <c r="F253" s="23">
        <f>INDEX('kat.C z 50'!$E$1:'kat.C z 50'!$E$900,MATCH(SMALL('kat.C z 50'!$F$4:$F$201,Mistrzostwa2017rok!$A253),'kat.C z 50'!$F$1:'kat.C z 50'!$F$900,0),1)</f>
        <v>9</v>
      </c>
      <c r="G253" s="102">
        <f>INDEX('kat.C z 50'!$F$1:'kat.C z 50'!$F$900,MATCH(SMALL('kat.C z 50'!$F$4:$F$201,Mistrzostwa2017rok!$A253),'kat.C z 50'!$F$1:'kat.C z 50'!$F$900,0),1)</f>
        <v>41.94</v>
      </c>
    </row>
    <row r="254" spans="1:7" ht="15.75">
      <c r="A254" s="182">
        <f t="shared" si="4"/>
        <v>4</v>
      </c>
      <c r="B254" s="35" t="s">
        <v>24</v>
      </c>
      <c r="C254" s="70" t="str">
        <f>INDEX('kat.C z 50'!$B$1:'kat.C z 50'!$B$900,MATCH(SMALL('kat.C z 50'!$F$4:$F$201,Mistrzostwa2017rok!A254),'kat.C z 50'!$F$1:'kat.C z 50'!$F$900,0),1)</f>
        <v>BUREK  Sławomir</v>
      </c>
      <c r="D254" s="10" t="str">
        <f>INDEX('kat.C z 50'!$C$1:'kat.C z 50'!$C$900,MATCH(SMALL('kat.C z 50'!$F$4:$F$201,Mistrzostwa2017rok!A254),'kat.C z 50'!$F$1:'kat.C z 50'!$F$900,0),1)</f>
        <v>Bydgoszcz</v>
      </c>
      <c r="E254" s="10" t="str">
        <f>INDEX('kat.C z 50'!$D$1:'kat.C z 50'!$D$900,MATCH(SMALL('kat.C z 50'!$F$4:$F$201,Mistrzostwa2017rok!A254),'kat.C z 50'!$F$1:'kat.C z 50'!$F$900,0),1)</f>
        <v>Koronowo</v>
      </c>
      <c r="F254" s="10">
        <f>INDEX('kat.C z 50'!$E$1:'kat.C z 50'!$E$900,MATCH(SMALL('kat.C z 50'!$F$4:$F$201,Mistrzostwa2017rok!$A254),'kat.C z 50'!$F$1:'kat.C z 50'!$F$900,0),1)</f>
        <v>9</v>
      </c>
      <c r="G254" s="103">
        <f>INDEX('kat.C z 50'!$F$1:'kat.C z 50'!$F$900,MATCH(SMALL('kat.C z 50'!$F$4:$F$201,Mistrzostwa2017rok!$A254),'kat.C z 50'!$F$1:'kat.C z 50'!$F$900,0),1)</f>
        <v>51.94</v>
      </c>
    </row>
    <row r="255" spans="1:7" ht="15.75">
      <c r="A255" s="182">
        <f t="shared" si="4"/>
        <v>5</v>
      </c>
      <c r="B255" s="35" t="s">
        <v>25</v>
      </c>
      <c r="C255" s="70" t="str">
        <f>INDEX('kat.C z 50'!$B$1:'kat.C z 50'!$B$900,MATCH(SMALL('kat.C z 50'!$F$4:$F$201,Mistrzostwa2017rok!A255),'kat.C z 50'!$F$1:'kat.C z 50'!$F$900,0),1)</f>
        <v>Wieczorek Marian </v>
      </c>
      <c r="D255" s="10" t="str">
        <f>INDEX('kat.C z 50'!$C$1:'kat.C z 50'!$C$900,MATCH(SMALL('kat.C z 50'!$F$4:$F$201,Mistrzostwa2017rok!A255),'kat.C z 50'!$F$1:'kat.C z 50'!$F$900,0),1)</f>
        <v>Gdańsk</v>
      </c>
      <c r="E255" s="10" t="str">
        <f>INDEX('kat.C z 50'!$D$1:'kat.C z 50'!$D$900,MATCH(SMALL('kat.C z 50'!$F$4:$F$201,Mistrzostwa2017rok!A255),'kat.C z 50'!$F$1:'kat.C z 50'!$F$900,0),1)</f>
        <v>Rumia </v>
      </c>
      <c r="F255" s="10">
        <f>INDEX('kat.C z 50'!$E$1:'kat.C z 50'!$E$900,MATCH(SMALL('kat.C z 50'!$F$4:$F$201,Mistrzostwa2017rok!$A255),'kat.C z 50'!$F$1:'kat.C z 50'!$F$900,0),1)</f>
        <v>9</v>
      </c>
      <c r="G255" s="103">
        <f>INDEX('kat.C z 50'!$F$1:'kat.C z 50'!$F$900,MATCH(SMALL('kat.C z 50'!$F$4:$F$201,Mistrzostwa2017rok!$A255),'kat.C z 50'!$F$1:'kat.C z 50'!$F$900,0),1)</f>
        <v>64.85</v>
      </c>
    </row>
    <row r="256" spans="1:7" ht="15.75">
      <c r="A256" s="182">
        <f t="shared" si="4"/>
        <v>6</v>
      </c>
      <c r="B256" s="35" t="s">
        <v>26</v>
      </c>
      <c r="C256" s="70" t="str">
        <f>INDEX('kat.C z 50'!$B$1:'kat.C z 50'!$B$900,MATCH(SMALL('kat.C z 50'!$F$4:$F$201,Mistrzostwa2017rok!A256),'kat.C z 50'!$F$1:'kat.C z 50'!$F$900,0),1)</f>
        <v>Lademann Zdzisław </v>
      </c>
      <c r="D256" s="10" t="str">
        <f>INDEX('kat.C z 50'!$C$1:'kat.C z 50'!$C$900,MATCH(SMALL('kat.C z 50'!$F$4:$F$201,Mistrzostwa2017rok!A256),'kat.C z 50'!$F$1:'kat.C z 50'!$F$900,0),1)</f>
        <v>Gdańsk</v>
      </c>
      <c r="E256" s="10" t="str">
        <f>INDEX('kat.C z 50'!$D$1:'kat.C z 50'!$D$900,MATCH(SMALL('kat.C z 50'!$F$4:$F$201,Mistrzostwa2017rok!A256),'kat.C z 50'!$F$1:'kat.C z 50'!$F$900,0),1)</f>
        <v>Wejherowo </v>
      </c>
      <c r="F256" s="10">
        <f>INDEX('kat.C z 50'!$E$1:'kat.C z 50'!$E$900,MATCH(SMALL('kat.C z 50'!$F$4:$F$201,Mistrzostwa2017rok!$A256),'kat.C z 50'!$F$1:'kat.C z 50'!$F$900,0),1)</f>
        <v>9</v>
      </c>
      <c r="G256" s="103">
        <f>INDEX('kat.C z 50'!$F$1:'kat.C z 50'!$F$900,MATCH(SMALL('kat.C z 50'!$F$4:$F$201,Mistrzostwa2017rok!$A256),'kat.C z 50'!$F$1:'kat.C z 50'!$F$900,0),1)</f>
        <v>73.48</v>
      </c>
    </row>
    <row r="257" spans="1:7" ht="15.75">
      <c r="A257" s="182">
        <f t="shared" si="4"/>
        <v>7</v>
      </c>
      <c r="B257" s="35" t="s">
        <v>27</v>
      </c>
      <c r="C257" s="70" t="str">
        <f>INDEX('kat.C z 50'!$B$1:'kat.C z 50'!$B$900,MATCH(SMALL('kat.C z 50'!$F$4:$F$201,Mistrzostwa2017rok!A257),'kat.C z 50'!$F$1:'kat.C z 50'!$F$900,0),1)</f>
        <v>Staciwa Zygmunt</v>
      </c>
      <c r="D257" s="10" t="str">
        <f>INDEX('kat.C z 50'!$C$1:'kat.C z 50'!$C$900,MATCH(SMALL('kat.C z 50'!$F$4:$F$201,Mistrzostwa2017rok!A257),'kat.C z 50'!$F$1:'kat.C z 50'!$F$900,0),1)</f>
        <v>Pomorza Środkowego</v>
      </c>
      <c r="E257" s="10" t="str">
        <f>INDEX('kat.C z 50'!$D$1:'kat.C z 50'!$D$900,MATCH(SMALL('kat.C z 50'!$F$4:$F$201,Mistrzostwa2017rok!A257),'kat.C z 50'!$F$1:'kat.C z 50'!$F$900,0),1)</f>
        <v>Szczecinek-Czarne</v>
      </c>
      <c r="F257" s="10">
        <f>INDEX('kat.C z 50'!$E$1:'kat.C z 50'!$E$900,MATCH(SMALL('kat.C z 50'!$F$4:$F$201,Mistrzostwa2017rok!$A257),'kat.C z 50'!$F$1:'kat.C z 50'!$F$900,0),1)</f>
        <v>9</v>
      </c>
      <c r="G257" s="103">
        <f>INDEX('kat.C z 50'!$F$1:'kat.C z 50'!$F$900,MATCH(SMALL('kat.C z 50'!$F$4:$F$201,Mistrzostwa2017rok!$A257),'kat.C z 50'!$F$1:'kat.C z 50'!$F$900,0),1)</f>
        <v>74.08</v>
      </c>
    </row>
    <row r="258" spans="1:7" ht="15.75">
      <c r="A258" s="182">
        <f t="shared" si="4"/>
        <v>8</v>
      </c>
      <c r="B258" s="35" t="s">
        <v>28</v>
      </c>
      <c r="C258" s="70" t="str">
        <f>INDEX('kat.C z 50'!$B$1:'kat.C z 50'!$B$900,MATCH(SMALL('kat.C z 50'!$F$4:$F$201,Mistrzostwa2017rok!A258),'kat.C z 50'!$F$1:'kat.C z 50'!$F$900,0),1)</f>
        <v>Cerski Sławomir</v>
      </c>
      <c r="D258" s="10" t="str">
        <f>INDEX('kat.C z 50'!$C$1:'kat.C z 50'!$C$900,MATCH(SMALL('kat.C z 50'!$F$4:$F$201,Mistrzostwa2017rok!A258),'kat.C z 50'!$F$1:'kat.C z 50'!$F$900,0),1)</f>
        <v>Toruń</v>
      </c>
      <c r="E258" s="10" t="str">
        <f>INDEX('kat.C z 50'!$D$1:'kat.C z 50'!$D$900,MATCH(SMALL('kat.C z 50'!$F$4:$F$201,Mistrzostwa2017rok!A258),'kat.C z 50'!$F$1:'kat.C z 50'!$F$900,0),1)</f>
        <v>Grudziądz</v>
      </c>
      <c r="F258" s="10">
        <f>INDEX('kat.C z 50'!$E$1:'kat.C z 50'!$E$900,MATCH(SMALL('kat.C z 50'!$F$4:$F$201,Mistrzostwa2017rok!$A258),'kat.C z 50'!$F$1:'kat.C z 50'!$F$900,0),1)</f>
        <v>9</v>
      </c>
      <c r="G258" s="103">
        <f>INDEX('kat.C z 50'!$F$1:'kat.C z 50'!$F$900,MATCH(SMALL('kat.C z 50'!$F$4:$F$201,Mistrzostwa2017rok!$A258),'kat.C z 50'!$F$1:'kat.C z 50'!$F$900,0),1)</f>
        <v>74.56</v>
      </c>
    </row>
    <row r="259" spans="1:7" ht="15.75">
      <c r="A259" s="182">
        <f t="shared" si="4"/>
        <v>9</v>
      </c>
      <c r="B259" s="35" t="s">
        <v>29</v>
      </c>
      <c r="C259" s="70" t="str">
        <f>INDEX('kat.C z 50'!$B$1:'kat.C z 50'!$B$900,MATCH(SMALL('kat.C z 50'!$F$4:$F$201,Mistrzostwa2017rok!A259),'kat.C z 50'!$F$1:'kat.C z 50'!$F$900,0),1)</f>
        <v>Szymański Zygmunt </v>
      </c>
      <c r="D259" s="10" t="str">
        <f>INDEX('kat.C z 50'!$C$1:'kat.C z 50'!$C$900,MATCH(SMALL('kat.C z 50'!$F$4:$F$201,Mistrzostwa2017rok!A259),'kat.C z 50'!$F$1:'kat.C z 50'!$F$900,0),1)</f>
        <v>Gdańsk</v>
      </c>
      <c r="E259" s="10" t="str">
        <f>INDEX('kat.C z 50'!$D$1:'kat.C z 50'!$D$900,MATCH(SMALL('kat.C z 50'!$F$4:$F$201,Mistrzostwa2017rok!A259),'kat.C z 50'!$F$1:'kat.C z 50'!$F$900,0),1)</f>
        <v>Wejherowo </v>
      </c>
      <c r="F259" s="10">
        <f>INDEX('kat.C z 50'!$E$1:'kat.C z 50'!$E$900,MATCH(SMALL('kat.C z 50'!$F$4:$F$201,Mistrzostwa2017rok!$A259),'kat.C z 50'!$F$1:'kat.C z 50'!$F$900,0),1)</f>
        <v>9</v>
      </c>
      <c r="G259" s="103">
        <f>INDEX('kat.C z 50'!$F$1:'kat.C z 50'!$F$900,MATCH(SMALL('kat.C z 50'!$F$4:$F$201,Mistrzostwa2017rok!$A259),'kat.C z 50'!$F$1:'kat.C z 50'!$F$900,0),1)</f>
        <v>82.3</v>
      </c>
    </row>
    <row r="260" spans="1:7" ht="15.75">
      <c r="A260" s="182">
        <f t="shared" si="4"/>
        <v>10</v>
      </c>
      <c r="B260" s="35" t="s">
        <v>30</v>
      </c>
      <c r="C260" s="70" t="str">
        <f>INDEX('kat.C z 50'!$B$1:'kat.C z 50'!$B$900,MATCH(SMALL('kat.C z 50'!$F$4:$F$201,Mistrzostwa2017rok!A260),'kat.C z 50'!$F$1:'kat.C z 50'!$F$900,0),1)</f>
        <v>Kurman Andrzej</v>
      </c>
      <c r="D260" s="10" t="str">
        <f>INDEX('kat.C z 50'!$C$1:'kat.C z 50'!$C$900,MATCH(SMALL('kat.C z 50'!$F$4:$F$201,Mistrzostwa2017rok!A260),'kat.C z 50'!$F$1:'kat.C z 50'!$F$900,0),1)</f>
        <v>Szczecin</v>
      </c>
      <c r="E260" s="10" t="str">
        <f>INDEX('kat.C z 50'!$D$1:'kat.C z 50'!$D$900,MATCH(SMALL('kat.C z 50'!$F$4:$F$201,Mistrzostwa2017rok!A260),'kat.C z 50'!$F$1:'kat.C z 50'!$F$900,0),1)</f>
        <v>Stargard</v>
      </c>
      <c r="F260" s="10">
        <f>INDEX('kat.C z 50'!$E$1:'kat.C z 50'!$E$900,MATCH(SMALL('kat.C z 50'!$F$4:$F$201,Mistrzostwa2017rok!$A260),'kat.C z 50'!$F$1:'kat.C z 50'!$F$900,0),1)</f>
        <v>9</v>
      </c>
      <c r="G260" s="103">
        <f>INDEX('kat.C z 50'!$F$1:'kat.C z 50'!$F$900,MATCH(SMALL('kat.C z 50'!$F$4:$F$201,Mistrzostwa2017rok!$A260),'kat.C z 50'!$F$1:'kat.C z 50'!$F$900,0),1)</f>
        <v>86.79</v>
      </c>
    </row>
    <row r="261" spans="1:7" ht="15.75">
      <c r="A261" s="182">
        <f t="shared" si="4"/>
        <v>11</v>
      </c>
      <c r="B261" s="35" t="s">
        <v>31</v>
      </c>
      <c r="C261" s="70" t="str">
        <f>INDEX('kat.C z 50'!$B$1:'kat.C z 50'!$B$900,MATCH(SMALL('kat.C z 50'!$F$4:$F$201,Mistrzostwa2017rok!A261),'kat.C z 50'!$F$1:'kat.C z 50'!$F$900,0),1)</f>
        <v>Ilukowicz Bolesław </v>
      </c>
      <c r="D261" s="10" t="str">
        <f>INDEX('kat.C z 50'!$C$1:'kat.C z 50'!$C$900,MATCH(SMALL('kat.C z 50'!$F$4:$F$201,Mistrzostwa2017rok!A261),'kat.C z 50'!$F$1:'kat.C z 50'!$F$900,0),1)</f>
        <v>Pomorza Środkowego</v>
      </c>
      <c r="E261" s="10" t="str">
        <f>INDEX('kat.C z 50'!$D$1:'kat.C z 50'!$D$900,MATCH(SMALL('kat.C z 50'!$F$4:$F$201,Mistrzostwa2017rok!A261),'kat.C z 50'!$F$1:'kat.C z 50'!$F$900,0),1)</f>
        <v>Szczecinek-Czarne</v>
      </c>
      <c r="F261" s="10">
        <f>INDEX('kat.C z 50'!$E$1:'kat.C z 50'!$E$900,MATCH(SMALL('kat.C z 50'!$F$4:$F$201,Mistrzostwa2017rok!$A261),'kat.C z 50'!$F$1:'kat.C z 50'!$F$900,0),1)</f>
        <v>9</v>
      </c>
      <c r="G261" s="103">
        <f>INDEX('kat.C z 50'!$F$1:'kat.C z 50'!$F$900,MATCH(SMALL('kat.C z 50'!$F$4:$F$201,Mistrzostwa2017rok!$A261),'kat.C z 50'!$F$1:'kat.C z 50'!$F$900,0),1)</f>
        <v>90.47</v>
      </c>
    </row>
    <row r="262" spans="1:7" ht="15.75">
      <c r="A262" s="182">
        <f t="shared" si="4"/>
        <v>12</v>
      </c>
      <c r="B262" s="35" t="s">
        <v>32</v>
      </c>
      <c r="C262" s="70" t="str">
        <f>INDEX('kat.C z 50'!$B$1:'kat.C z 50'!$B$900,MATCH(SMALL('kat.C z 50'!$F$4:$F$201,Mistrzostwa2017rok!A262),'kat.C z 50'!$F$1:'kat.C z 50'!$F$900,0),1)</f>
        <v>WARSZAWSKI  Mariusz</v>
      </c>
      <c r="D262" s="10" t="str">
        <f>INDEX('kat.C z 50'!$C$1:'kat.C z 50'!$C$900,MATCH(SMALL('kat.C z 50'!$F$4:$F$201,Mistrzostwa2017rok!A262),'kat.C z 50'!$F$1:'kat.C z 50'!$F$900,0),1)</f>
        <v>Bydgoszcz</v>
      </c>
      <c r="E262" s="10" t="str">
        <f>INDEX('kat.C z 50'!$D$1:'kat.C z 50'!$D$900,MATCH(SMALL('kat.C z 50'!$F$4:$F$201,Mistrzostwa2017rok!A262),'kat.C z 50'!$F$1:'kat.C z 50'!$F$900,0),1)</f>
        <v>Bydgoszcz - Zachód </v>
      </c>
      <c r="F262" s="10">
        <f>INDEX('kat.C z 50'!$E$1:'kat.C z 50'!$E$900,MATCH(SMALL('kat.C z 50'!$F$4:$F$201,Mistrzostwa2017rok!$A262),'kat.C z 50'!$F$1:'kat.C z 50'!$F$900,0),1)</f>
        <v>9</v>
      </c>
      <c r="G262" s="103">
        <f>INDEX('kat.C z 50'!$F$1:'kat.C z 50'!$F$900,MATCH(SMALL('kat.C z 50'!$F$4:$F$201,Mistrzostwa2017rok!$A262),'kat.C z 50'!$F$1:'kat.C z 50'!$F$900,0),1)</f>
        <v>91.37</v>
      </c>
    </row>
    <row r="263" spans="1:7" ht="15.75">
      <c r="A263" s="182">
        <f t="shared" si="4"/>
        <v>13</v>
      </c>
      <c r="B263" s="35" t="s">
        <v>33</v>
      </c>
      <c r="C263" s="70" t="str">
        <f>INDEX('kat.C z 50'!$B$1:'kat.C z 50'!$B$900,MATCH(SMALL('kat.C z 50'!$F$4:$F$201,Mistrzostwa2017rok!A263),'kat.C z 50'!$F$1:'kat.C z 50'!$F$900,0),1)</f>
        <v>Wotzka Jolanta </v>
      </c>
      <c r="D263" s="10" t="str">
        <f>INDEX('kat.C z 50'!$C$1:'kat.C z 50'!$C$900,MATCH(SMALL('kat.C z 50'!$F$4:$F$201,Mistrzostwa2017rok!A263),'kat.C z 50'!$F$1:'kat.C z 50'!$F$900,0),1)</f>
        <v>Gdańsk</v>
      </c>
      <c r="E263" s="10" t="str">
        <f>INDEX('kat.C z 50'!$D$1:'kat.C z 50'!$D$900,MATCH(SMALL('kat.C z 50'!$F$4:$F$201,Mistrzostwa2017rok!A263),'kat.C z 50'!$F$1:'kat.C z 50'!$F$900,0),1)</f>
        <v>Malbork </v>
      </c>
      <c r="F263" s="10">
        <f>INDEX('kat.C z 50'!$E$1:'kat.C z 50'!$E$900,MATCH(SMALL('kat.C z 50'!$F$4:$F$201,Mistrzostwa2017rok!$A263),'kat.C z 50'!$F$1:'kat.C z 50'!$F$900,0),1)</f>
        <v>9</v>
      </c>
      <c r="G263" s="103">
        <f>INDEX('kat.C z 50'!$F$1:'kat.C z 50'!$F$900,MATCH(SMALL('kat.C z 50'!$F$4:$F$201,Mistrzostwa2017rok!$A263),'kat.C z 50'!$F$1:'kat.C z 50'!$F$900,0),1)</f>
        <v>92.89</v>
      </c>
    </row>
    <row r="264" spans="1:7" ht="15.75">
      <c r="A264" s="182">
        <f t="shared" si="4"/>
        <v>14</v>
      </c>
      <c r="B264" s="35" t="s">
        <v>34</v>
      </c>
      <c r="C264" s="70" t="str">
        <f>INDEX('kat.C z 50'!$B$1:'kat.C z 50'!$B$900,MATCH(SMALL('kat.C z 50'!$F$4:$F$201,Mistrzostwa2017rok!A264),'kat.C z 50'!$F$1:'kat.C z 50'!$F$900,0),1)</f>
        <v>Wotzka Jarosław </v>
      </c>
      <c r="D264" s="10" t="str">
        <f>INDEX('kat.C z 50'!$C$1:'kat.C z 50'!$C$900,MATCH(SMALL('kat.C z 50'!$F$4:$F$201,Mistrzostwa2017rok!A264),'kat.C z 50'!$F$1:'kat.C z 50'!$F$900,0),1)</f>
        <v>Gdańsk</v>
      </c>
      <c r="E264" s="10" t="str">
        <f>INDEX('kat.C z 50'!$D$1:'kat.C z 50'!$D$900,MATCH(SMALL('kat.C z 50'!$F$4:$F$201,Mistrzostwa2017rok!A264),'kat.C z 50'!$F$1:'kat.C z 50'!$F$900,0),1)</f>
        <v>Malbork </v>
      </c>
      <c r="F264" s="10">
        <f>INDEX('kat.C z 50'!$E$1:'kat.C z 50'!$E$900,MATCH(SMALL('kat.C z 50'!$F$4:$F$201,Mistrzostwa2017rok!$A264),'kat.C z 50'!$F$1:'kat.C z 50'!$F$900,0),1)</f>
        <v>9</v>
      </c>
      <c r="G264" s="103">
        <f>INDEX('kat.C z 50'!$F$1:'kat.C z 50'!$F$900,MATCH(SMALL('kat.C z 50'!$F$4:$F$201,Mistrzostwa2017rok!$A264),'kat.C z 50'!$F$1:'kat.C z 50'!$F$900,0),1)</f>
        <v>94.89</v>
      </c>
    </row>
    <row r="265" spans="1:7" ht="15.75">
      <c r="A265" s="182">
        <f t="shared" si="4"/>
        <v>15</v>
      </c>
      <c r="B265" s="35" t="s">
        <v>35</v>
      </c>
      <c r="C265" s="70" t="str">
        <f>INDEX('kat.C z 50'!$B$1:'kat.C z 50'!$B$900,MATCH(SMALL('kat.C z 50'!$F$4:$F$201,Mistrzostwa2017rok!A265),'kat.C z 50'!$F$1:'kat.C z 50'!$F$900,0),1)</f>
        <v>Wenta Zenon i Tomasz </v>
      </c>
      <c r="D265" s="10" t="str">
        <f>INDEX('kat.C z 50'!$C$1:'kat.C z 50'!$C$900,MATCH(SMALL('kat.C z 50'!$F$4:$F$201,Mistrzostwa2017rok!A265),'kat.C z 50'!$F$1:'kat.C z 50'!$F$900,0),1)</f>
        <v>Gdańsk</v>
      </c>
      <c r="E265" s="10" t="str">
        <f>INDEX('kat.C z 50'!$D$1:'kat.C z 50'!$D$900,MATCH(SMALL('kat.C z 50'!$F$4:$F$201,Mistrzostwa2017rok!A265),'kat.C z 50'!$F$1:'kat.C z 50'!$F$900,0),1)</f>
        <v>Wejherowo </v>
      </c>
      <c r="F265" s="10">
        <f>INDEX('kat.C z 50'!$E$1:'kat.C z 50'!$E$900,MATCH(SMALL('kat.C z 50'!$F$4:$F$201,Mistrzostwa2017rok!$A265),'kat.C z 50'!$F$1:'kat.C z 50'!$F$900,0),1)</f>
        <v>9</v>
      </c>
      <c r="G265" s="103">
        <f>INDEX('kat.C z 50'!$F$1:'kat.C z 50'!$F$900,MATCH(SMALL('kat.C z 50'!$F$4:$F$201,Mistrzostwa2017rok!$A265),'kat.C z 50'!$F$1:'kat.C z 50'!$F$900,0),1)</f>
        <v>94.99</v>
      </c>
    </row>
    <row r="266" spans="1:7" ht="15.75">
      <c r="A266" s="182">
        <f t="shared" si="4"/>
        <v>16</v>
      </c>
      <c r="B266" s="35" t="s">
        <v>36</v>
      </c>
      <c r="C266" s="70" t="str">
        <f>INDEX('kat.C z 50'!$B$1:'kat.C z 50'!$B$900,MATCH(SMALL('kat.C z 50'!$F$4:$F$201,Mistrzostwa2017rok!A266),'kat.C z 50'!$F$1:'kat.C z 50'!$F$900,0),1)</f>
        <v>Sonnberg Dariusz </v>
      </c>
      <c r="D266" s="10" t="str">
        <f>INDEX('kat.C z 50'!$C$1:'kat.C z 50'!$C$900,MATCH(SMALL('kat.C z 50'!$F$4:$F$201,Mistrzostwa2017rok!A266),'kat.C z 50'!$F$1:'kat.C z 50'!$F$900,0),1)</f>
        <v>Gdańsk</v>
      </c>
      <c r="E266" s="10" t="str">
        <f>INDEX('kat.C z 50'!$D$1:'kat.C z 50'!$D$900,MATCH(SMALL('kat.C z 50'!$F$4:$F$201,Mistrzostwa2017rok!A266),'kat.C z 50'!$F$1:'kat.C z 50'!$F$900,0),1)</f>
        <v>Rumia </v>
      </c>
      <c r="F266" s="10">
        <f>INDEX('kat.C z 50'!$E$1:'kat.C z 50'!$E$900,MATCH(SMALL('kat.C z 50'!$F$4:$F$201,Mistrzostwa2017rok!$A266),'kat.C z 50'!$F$1:'kat.C z 50'!$F$900,0),1)</f>
        <v>9</v>
      </c>
      <c r="G266" s="103">
        <f>INDEX('kat.C z 50'!$F$1:'kat.C z 50'!$F$900,MATCH(SMALL('kat.C z 50'!$F$4:$F$201,Mistrzostwa2017rok!$A266),'kat.C z 50'!$F$1:'kat.C z 50'!$F$900,0),1)</f>
        <v>96.12</v>
      </c>
    </row>
    <row r="267" spans="1:7" ht="15.75">
      <c r="A267" s="182">
        <f t="shared" si="4"/>
        <v>17</v>
      </c>
      <c r="B267" s="35" t="s">
        <v>37</v>
      </c>
      <c r="C267" s="70" t="str">
        <f>INDEX('kat.C z 50'!$B$1:'kat.C z 50'!$B$900,MATCH(SMALL('kat.C z 50'!$F$4:$F$201,Mistrzostwa2017rok!A267),'kat.C z 50'!$F$1:'kat.C z 50'!$F$900,0),1)</f>
        <v>Kuciński – Tutlewski </v>
      </c>
      <c r="D267" s="10" t="str">
        <f>INDEX('kat.C z 50'!$C$1:'kat.C z 50'!$C$900,MATCH(SMALL('kat.C z 50'!$F$4:$F$201,Mistrzostwa2017rok!A267),'kat.C z 50'!$F$1:'kat.C z 50'!$F$900,0),1)</f>
        <v>Gdańsk</v>
      </c>
      <c r="E267" s="10" t="str">
        <f>INDEX('kat.C z 50'!$D$1:'kat.C z 50'!$D$900,MATCH(SMALL('kat.C z 50'!$F$4:$F$201,Mistrzostwa2017rok!A267),'kat.C z 50'!$F$1:'kat.C z 50'!$F$900,0),1)</f>
        <v>Malbork </v>
      </c>
      <c r="F267" s="10">
        <f>INDEX('kat.C z 50'!$E$1:'kat.C z 50'!$E$900,MATCH(SMALL('kat.C z 50'!$F$4:$F$201,Mistrzostwa2017rok!$A267),'kat.C z 50'!$F$1:'kat.C z 50'!$F$900,0),1)</f>
        <v>9</v>
      </c>
      <c r="G267" s="103">
        <f>INDEX('kat.C z 50'!$F$1:'kat.C z 50'!$F$900,MATCH(SMALL('kat.C z 50'!$F$4:$F$201,Mistrzostwa2017rok!$A267),'kat.C z 50'!$F$1:'kat.C z 50'!$F$900,0),1)</f>
        <v>104.96</v>
      </c>
    </row>
    <row r="268" spans="1:7" ht="15.75">
      <c r="A268" s="182">
        <f t="shared" si="4"/>
        <v>18</v>
      </c>
      <c r="B268" s="35" t="s">
        <v>38</v>
      </c>
      <c r="C268" s="70" t="str">
        <f>INDEX('kat.C z 50'!$B$1:'kat.C z 50'!$B$900,MATCH(SMALL('kat.C z 50'!$F$4:$F$201,Mistrzostwa2017rok!A268),'kat.C z 50'!$F$1:'kat.C z 50'!$F$900,0),1)</f>
        <v>Wohlert Zygmunt i Grzegorz </v>
      </c>
      <c r="D268" s="10" t="str">
        <f>INDEX('kat.C z 50'!$C$1:'kat.C z 50'!$C$900,MATCH(SMALL('kat.C z 50'!$F$4:$F$201,Mistrzostwa2017rok!A268),'kat.C z 50'!$F$1:'kat.C z 50'!$F$900,0),1)</f>
        <v>Gdańsk</v>
      </c>
      <c r="E268" s="10" t="str">
        <f>INDEX('kat.C z 50'!$D$1:'kat.C z 50'!$D$900,MATCH(SMALL('kat.C z 50'!$F$4:$F$201,Mistrzostwa2017rok!A268),'kat.C z 50'!$F$1:'kat.C z 50'!$F$900,0),1)</f>
        <v>Kociewie </v>
      </c>
      <c r="F268" s="10">
        <f>INDEX('kat.C z 50'!$E$1:'kat.C z 50'!$E$900,MATCH(SMALL('kat.C z 50'!$F$4:$F$201,Mistrzostwa2017rok!$A268),'kat.C z 50'!$F$1:'kat.C z 50'!$F$900,0),1)</f>
        <v>9</v>
      </c>
      <c r="G268" s="103">
        <f>INDEX('kat.C z 50'!$F$1:'kat.C z 50'!$F$900,MATCH(SMALL('kat.C z 50'!$F$4:$F$201,Mistrzostwa2017rok!$A268),'kat.C z 50'!$F$1:'kat.C z 50'!$F$900,0),1)</f>
        <v>106.05</v>
      </c>
    </row>
    <row r="269" spans="1:7" ht="15.75">
      <c r="A269" s="182">
        <f t="shared" si="4"/>
        <v>19</v>
      </c>
      <c r="B269" s="35" t="s">
        <v>39</v>
      </c>
      <c r="C269" s="70" t="str">
        <f>INDEX('kat.C z 50'!$B$1:'kat.C z 50'!$B$900,MATCH(SMALL('kat.C z 50'!$F$4:$F$201,Mistrzostwa2017rok!A269),'kat.C z 50'!$F$1:'kat.C z 50'!$F$900,0),1)</f>
        <v>Dolęba    Andrzej</v>
      </c>
      <c r="D269" s="10" t="str">
        <f>INDEX('kat.C z 50'!$C$1:'kat.C z 50'!$C$900,MATCH(SMALL('kat.C z 50'!$F$4:$F$201,Mistrzostwa2017rok!A269),'kat.C z 50'!$F$1:'kat.C z 50'!$F$900,0),1)</f>
        <v>Koszalin</v>
      </c>
      <c r="E269" s="10" t="str">
        <f>INDEX('kat.C z 50'!$D$1:'kat.C z 50'!$D$900,MATCH(SMALL('kat.C z 50'!$F$4:$F$201,Mistrzostwa2017rok!A269),'kat.C z 50'!$F$1:'kat.C z 50'!$F$900,0),1)</f>
        <v>Koszalin</v>
      </c>
      <c r="F269" s="10">
        <f>INDEX('kat.C z 50'!$E$1:'kat.C z 50'!$E$900,MATCH(SMALL('kat.C z 50'!$F$4:$F$201,Mistrzostwa2017rok!$A269),'kat.C z 50'!$F$1:'kat.C z 50'!$F$900,0),1)</f>
        <v>9</v>
      </c>
      <c r="G269" s="103">
        <f>INDEX('kat.C z 50'!$F$1:'kat.C z 50'!$F$900,MATCH(SMALL('kat.C z 50'!$F$4:$F$201,Mistrzostwa2017rok!$A269),'kat.C z 50'!$F$1:'kat.C z 50'!$F$900,0),1)</f>
        <v>107.06</v>
      </c>
    </row>
    <row r="270" spans="1:7" ht="15.75">
      <c r="A270" s="182">
        <f t="shared" si="4"/>
        <v>20</v>
      </c>
      <c r="B270" s="35" t="s">
        <v>40</v>
      </c>
      <c r="C270" s="70" t="str">
        <f>INDEX('kat.C z 50'!$B$1:'kat.C z 50'!$B$900,MATCH(SMALL('kat.C z 50'!$F$4:$F$201,Mistrzostwa2017rok!A270),'kat.C z 50'!$F$1:'kat.C z 50'!$F$900,0),1)</f>
        <v>Wojciechowski Przemysław</v>
      </c>
      <c r="D270" s="10" t="str">
        <f>INDEX('kat.C z 50'!$C$1:'kat.C z 50'!$C$900,MATCH(SMALL('kat.C z 50'!$F$4:$F$201,Mistrzostwa2017rok!A270),'kat.C z 50'!$F$1:'kat.C z 50'!$F$900,0),1)</f>
        <v>Toruń</v>
      </c>
      <c r="E270" s="10" t="str">
        <f>INDEX('kat.C z 50'!$D$1:'kat.C z 50'!$D$900,MATCH(SMALL('kat.C z 50'!$F$4:$F$201,Mistrzostwa2017rok!A270),'kat.C z 50'!$F$1:'kat.C z 50'!$F$900,0),1)</f>
        <v>Chełmża</v>
      </c>
      <c r="F270" s="10">
        <f>INDEX('kat.C z 50'!$E$1:'kat.C z 50'!$E$900,MATCH(SMALL('kat.C z 50'!$F$4:$F$201,Mistrzostwa2017rok!$A270),'kat.C z 50'!$F$1:'kat.C z 50'!$F$900,0),1)</f>
        <v>9</v>
      </c>
      <c r="G270" s="103">
        <f>INDEX('kat.C z 50'!$F$1:'kat.C z 50'!$F$900,MATCH(SMALL('kat.C z 50'!$F$4:$F$201,Mistrzostwa2017rok!$A270),'kat.C z 50'!$F$1:'kat.C z 50'!$F$900,0),1)</f>
        <v>109.79</v>
      </c>
    </row>
    <row r="271" spans="1:7" ht="15.75">
      <c r="A271" s="182">
        <f t="shared" si="4"/>
        <v>21</v>
      </c>
      <c r="B271" s="35" t="s">
        <v>41</v>
      </c>
      <c r="C271" s="70" t="str">
        <f>INDEX('kat.C z 50'!$B$1:'kat.C z 50'!$B$900,MATCH(SMALL('kat.C z 50'!$F$4:$F$201,Mistrzostwa2017rok!A271),'kat.C z 50'!$F$1:'kat.C z 50'!$F$900,0),1)</f>
        <v>Pienczke Gabriela i Mieczysław </v>
      </c>
      <c r="D271" s="10" t="str">
        <f>INDEX('kat.C z 50'!$C$1:'kat.C z 50'!$C$900,MATCH(SMALL('kat.C z 50'!$F$4:$F$201,Mistrzostwa2017rok!A271),'kat.C z 50'!$F$1:'kat.C z 50'!$F$900,0),1)</f>
        <v>Gdańsk</v>
      </c>
      <c r="E271" s="10" t="str">
        <f>INDEX('kat.C z 50'!$D$1:'kat.C z 50'!$D$900,MATCH(SMALL('kat.C z 50'!$F$4:$F$201,Mistrzostwa2017rok!A271),'kat.C z 50'!$F$1:'kat.C z 50'!$F$900,0),1)</f>
        <v>Rumia </v>
      </c>
      <c r="F271" s="10">
        <f>INDEX('kat.C z 50'!$E$1:'kat.C z 50'!$E$900,MATCH(SMALL('kat.C z 50'!$F$4:$F$201,Mistrzostwa2017rok!$A271),'kat.C z 50'!$F$1:'kat.C z 50'!$F$900,0),1)</f>
        <v>9</v>
      </c>
      <c r="G271" s="103">
        <f>INDEX('kat.C z 50'!$F$1:'kat.C z 50'!$F$900,MATCH(SMALL('kat.C z 50'!$F$4:$F$201,Mistrzostwa2017rok!$A271),'kat.C z 50'!$F$1:'kat.C z 50'!$F$900,0),1)</f>
        <v>112.48</v>
      </c>
    </row>
    <row r="272" spans="1:7" ht="15.75">
      <c r="A272" s="182">
        <f t="shared" si="4"/>
        <v>22</v>
      </c>
      <c r="B272" s="35" t="s">
        <v>42</v>
      </c>
      <c r="C272" s="70" t="str">
        <f>INDEX('kat.C z 50'!$B$1:'kat.C z 50'!$B$900,MATCH(SMALL('kat.C z 50'!$F$4:$F$201,Mistrzostwa2017rok!A272),'kat.C z 50'!$F$1:'kat.C z 50'!$F$900,0),1)</f>
        <v>Przysowa Roman </v>
      </c>
      <c r="D272" s="10" t="str">
        <f>INDEX('kat.C z 50'!$C$1:'kat.C z 50'!$C$900,MATCH(SMALL('kat.C z 50'!$F$4:$F$201,Mistrzostwa2017rok!A272),'kat.C z 50'!$F$1:'kat.C z 50'!$F$900,0),1)</f>
        <v>Gdańsk</v>
      </c>
      <c r="E272" s="10" t="str">
        <f>INDEX('kat.C z 50'!$D$1:'kat.C z 50'!$D$900,MATCH(SMALL('kat.C z 50'!$F$4:$F$201,Mistrzostwa2017rok!A272),'kat.C z 50'!$F$1:'kat.C z 50'!$F$900,0),1)</f>
        <v>Kwidzyń </v>
      </c>
      <c r="F272" s="10">
        <f>INDEX('kat.C z 50'!$E$1:'kat.C z 50'!$E$900,MATCH(SMALL('kat.C z 50'!$F$4:$F$201,Mistrzostwa2017rok!$A272),'kat.C z 50'!$F$1:'kat.C z 50'!$F$900,0),1)</f>
        <v>9</v>
      </c>
      <c r="G272" s="103">
        <f>INDEX('kat.C z 50'!$F$1:'kat.C z 50'!$F$900,MATCH(SMALL('kat.C z 50'!$F$4:$F$201,Mistrzostwa2017rok!$A272),'kat.C z 50'!$F$1:'kat.C z 50'!$F$900,0),1)</f>
        <v>114.33</v>
      </c>
    </row>
    <row r="273" spans="1:7" ht="15.75">
      <c r="A273" s="182">
        <f t="shared" si="4"/>
        <v>23</v>
      </c>
      <c r="B273" s="35" t="s">
        <v>43</v>
      </c>
      <c r="C273" s="70" t="str">
        <f>INDEX('kat.C z 50'!$B$1:'kat.C z 50'!$B$900,MATCH(SMALL('kat.C z 50'!$F$4:$F$201,Mistrzostwa2017rok!A273),'kat.C z 50'!$F$1:'kat.C z 50'!$F$900,0),1)</f>
        <v>SZYNWELSKI Grzegorz</v>
      </c>
      <c r="D273" s="10" t="str">
        <f>INDEX('kat.C z 50'!$C$1:'kat.C z 50'!$C$900,MATCH(SMALL('kat.C z 50'!$F$4:$F$201,Mistrzostwa2017rok!A273),'kat.C z 50'!$F$1:'kat.C z 50'!$F$900,0),1)</f>
        <v>Pomorza Środkowego</v>
      </c>
      <c r="E273" s="10" t="str">
        <f>INDEX('kat.C z 50'!$D$1:'kat.C z 50'!$D$900,MATCH(SMALL('kat.C z 50'!$F$4:$F$201,Mistrzostwa2017rok!A273),'kat.C z 50'!$F$1:'kat.C z 50'!$F$900,0),1)</f>
        <v>CZERSK</v>
      </c>
      <c r="F273" s="10">
        <f>INDEX('kat.C z 50'!$E$1:'kat.C z 50'!$E$900,MATCH(SMALL('kat.C z 50'!$F$4:$F$201,Mistrzostwa2017rok!$A273),'kat.C z 50'!$F$1:'kat.C z 50'!$F$900,0),1)</f>
        <v>9</v>
      </c>
      <c r="G273" s="103">
        <f>INDEX('kat.C z 50'!$F$1:'kat.C z 50'!$F$900,MATCH(SMALL('kat.C z 50'!$F$4:$F$201,Mistrzostwa2017rok!$A273),'kat.C z 50'!$F$1:'kat.C z 50'!$F$900,0),1)</f>
        <v>115.61</v>
      </c>
    </row>
    <row r="274" spans="1:7" ht="15.75">
      <c r="A274" s="182">
        <f t="shared" si="4"/>
        <v>24</v>
      </c>
      <c r="B274" s="35" t="s">
        <v>44</v>
      </c>
      <c r="C274" s="70" t="str">
        <f>INDEX('kat.C z 50'!$B$1:'kat.C z 50'!$B$900,MATCH(SMALL('kat.C z 50'!$F$4:$F$201,Mistrzostwa2017rok!A274),'kat.C z 50'!$F$1:'kat.C z 50'!$F$900,0),1)</f>
        <v>Wróblewski Adam &amp; Agnieszka</v>
      </c>
      <c r="D274" s="10" t="str">
        <f>INDEX('kat.C z 50'!$C$1:'kat.C z 50'!$C$900,MATCH(SMALL('kat.C z 50'!$F$4:$F$201,Mistrzostwa2017rok!A274),'kat.C z 50'!$F$1:'kat.C z 50'!$F$900,0),1)</f>
        <v>Toruń</v>
      </c>
      <c r="E274" s="10" t="str">
        <f>INDEX('kat.C z 50'!$D$1:'kat.C z 50'!$D$900,MATCH(SMALL('kat.C z 50'!$F$4:$F$201,Mistrzostwa2017rok!A274),'kat.C z 50'!$F$1:'kat.C z 50'!$F$900,0),1)</f>
        <v>Świecie</v>
      </c>
      <c r="F274" s="10">
        <f>INDEX('kat.C z 50'!$E$1:'kat.C z 50'!$E$900,MATCH(SMALL('kat.C z 50'!$F$4:$F$201,Mistrzostwa2017rok!$A274),'kat.C z 50'!$F$1:'kat.C z 50'!$F$900,0),1)</f>
        <v>9</v>
      </c>
      <c r="G274" s="103">
        <f>INDEX('kat.C z 50'!$F$1:'kat.C z 50'!$F$900,MATCH(SMALL('kat.C z 50'!$F$4:$F$201,Mistrzostwa2017rok!$A274),'kat.C z 50'!$F$1:'kat.C z 50'!$F$900,0),1)</f>
        <v>125.68</v>
      </c>
    </row>
    <row r="275" spans="1:7" ht="15.75">
      <c r="A275" s="182">
        <f t="shared" si="4"/>
        <v>25</v>
      </c>
      <c r="B275" s="35" t="s">
        <v>45</v>
      </c>
      <c r="C275" s="70" t="str">
        <f>INDEX('kat.C z 50'!$B$1:'kat.C z 50'!$B$900,MATCH(SMALL('kat.C z 50'!$F$4:$F$201,Mistrzostwa2017rok!A275),'kat.C z 50'!$F$1:'kat.C z 50'!$F$900,0),1)</f>
        <v>Żmijewscy Tomasz i Robert </v>
      </c>
      <c r="D275" s="10" t="str">
        <f>INDEX('kat.C z 50'!$C$1:'kat.C z 50'!$C$900,MATCH(SMALL('kat.C z 50'!$F$4:$F$201,Mistrzostwa2017rok!A275),'kat.C z 50'!$F$1:'kat.C z 50'!$F$900,0),1)</f>
        <v>Gdańsk</v>
      </c>
      <c r="E275" s="10" t="str">
        <f>INDEX('kat.C z 50'!$D$1:'kat.C z 50'!$D$900,MATCH(SMALL('kat.C z 50'!$F$4:$F$201,Mistrzostwa2017rok!A275),'kat.C z 50'!$F$1:'kat.C z 50'!$F$900,0),1)</f>
        <v>Gdańsk </v>
      </c>
      <c r="F275" s="10">
        <f>INDEX('kat.C z 50'!$E$1:'kat.C z 50'!$E$900,MATCH(SMALL('kat.C z 50'!$F$4:$F$201,Mistrzostwa2017rok!$A275),'kat.C z 50'!$F$1:'kat.C z 50'!$F$900,0),1)</f>
        <v>9</v>
      </c>
      <c r="G275" s="103">
        <f>INDEX('kat.C z 50'!$F$1:'kat.C z 50'!$F$900,MATCH(SMALL('kat.C z 50'!$F$4:$F$201,Mistrzostwa2017rok!$A275),'kat.C z 50'!$F$1:'kat.C z 50'!$F$900,0),1)</f>
        <v>135.1</v>
      </c>
    </row>
    <row r="276" spans="1:7" ht="15.75">
      <c r="A276" s="182">
        <f t="shared" si="4"/>
        <v>26</v>
      </c>
      <c r="B276" s="35" t="s">
        <v>46</v>
      </c>
      <c r="C276" s="70" t="str">
        <f>INDEX('kat.C z 50'!$B$1:'kat.C z 50'!$B$900,MATCH(SMALL('kat.C z 50'!$F$4:$F$201,Mistrzostwa2017rok!A276),'kat.C z 50'!$F$1:'kat.C z 50'!$F$900,0),1)</f>
        <v>Paczkowska Beata</v>
      </c>
      <c r="D276" s="10" t="str">
        <f>INDEX('kat.C z 50'!$C$1:'kat.C z 50'!$C$900,MATCH(SMALL('kat.C z 50'!$F$4:$F$201,Mistrzostwa2017rok!A276),'kat.C z 50'!$F$1:'kat.C z 50'!$F$900,0),1)</f>
        <v>Szczecin</v>
      </c>
      <c r="E276" s="10" t="str">
        <f>INDEX('kat.C z 50'!$D$1:'kat.C z 50'!$D$900,MATCH(SMALL('kat.C z 50'!$F$4:$F$201,Mistrzostwa2017rok!A276),'kat.C z 50'!$F$1:'kat.C z 50'!$F$900,0),1)</f>
        <v>GOLENIÓW</v>
      </c>
      <c r="F276" s="10">
        <f>INDEX('kat.C z 50'!$E$1:'kat.C z 50'!$E$900,MATCH(SMALL('kat.C z 50'!$F$4:$F$201,Mistrzostwa2017rok!$A276),'kat.C z 50'!$F$1:'kat.C z 50'!$F$900,0),1)</f>
        <v>9</v>
      </c>
      <c r="G276" s="103">
        <f>INDEX('kat.C z 50'!$F$1:'kat.C z 50'!$F$900,MATCH(SMALL('kat.C z 50'!$F$4:$F$201,Mistrzostwa2017rok!$A276),'kat.C z 50'!$F$1:'kat.C z 50'!$F$900,0),1)</f>
        <v>135.68</v>
      </c>
    </row>
    <row r="277" spans="1:7" ht="15.75">
      <c r="A277" s="182">
        <f t="shared" si="4"/>
        <v>27</v>
      </c>
      <c r="B277" s="35" t="s">
        <v>47</v>
      </c>
      <c r="C277" s="70" t="str">
        <f>INDEX('kat.C z 50'!$B$1:'kat.C z 50'!$B$900,MATCH(SMALL('kat.C z 50'!$F$4:$F$201,Mistrzostwa2017rok!A277),'kat.C z 50'!$F$1:'kat.C z 50'!$F$900,0),1)</f>
        <v>Struzik Stanisław i Jacek </v>
      </c>
      <c r="D277" s="10" t="str">
        <f>INDEX('kat.C z 50'!$C$1:'kat.C z 50'!$C$900,MATCH(SMALL('kat.C z 50'!$F$4:$F$201,Mistrzostwa2017rok!A277),'kat.C z 50'!$F$1:'kat.C z 50'!$F$900,0),1)</f>
        <v>Gdańsk</v>
      </c>
      <c r="E277" s="10" t="str">
        <f>INDEX('kat.C z 50'!$D$1:'kat.C z 50'!$D$900,MATCH(SMALL('kat.C z 50'!$F$4:$F$201,Mistrzostwa2017rok!A277),'kat.C z 50'!$F$1:'kat.C z 50'!$F$900,0),1)</f>
        <v>Malbork </v>
      </c>
      <c r="F277" s="10">
        <f>INDEX('kat.C z 50'!$E$1:'kat.C z 50'!$E$900,MATCH(SMALL('kat.C z 50'!$F$4:$F$201,Mistrzostwa2017rok!$A277),'kat.C z 50'!$F$1:'kat.C z 50'!$F$900,0),1)</f>
        <v>9</v>
      </c>
      <c r="G277" s="103">
        <f>INDEX('kat.C z 50'!$F$1:'kat.C z 50'!$F$900,MATCH(SMALL('kat.C z 50'!$F$4:$F$201,Mistrzostwa2017rok!$A277),'kat.C z 50'!$F$1:'kat.C z 50'!$F$900,0),1)</f>
        <v>138.23</v>
      </c>
    </row>
    <row r="278" spans="1:7" ht="15.75">
      <c r="A278" s="182">
        <f t="shared" si="4"/>
        <v>28</v>
      </c>
      <c r="B278" s="35" t="s">
        <v>48</v>
      </c>
      <c r="C278" s="70" t="str">
        <f>INDEX('kat.C z 50'!$B$1:'kat.C z 50'!$B$900,MATCH(SMALL('kat.C z 50'!$F$4:$F$201,Mistrzostwa2017rok!A278),'kat.C z 50'!$F$1:'kat.C z 50'!$F$900,0),1)</f>
        <v>Eron Henryk i Karin </v>
      </c>
      <c r="D278" s="10" t="str">
        <f>INDEX('kat.C z 50'!$C$1:'kat.C z 50'!$C$900,MATCH(SMALL('kat.C z 50'!$F$4:$F$201,Mistrzostwa2017rok!A278),'kat.C z 50'!$F$1:'kat.C z 50'!$F$900,0),1)</f>
        <v>Gdańsk</v>
      </c>
      <c r="E278" s="10" t="str">
        <f>INDEX('kat.C z 50'!$D$1:'kat.C z 50'!$D$900,MATCH(SMALL('kat.C z 50'!$F$4:$F$201,Mistrzostwa2017rok!A278),'kat.C z 50'!$F$1:'kat.C z 50'!$F$900,0),1)</f>
        <v>Kartuzy-Żukowo </v>
      </c>
      <c r="F278" s="10">
        <f>INDEX('kat.C z 50'!$E$1:'kat.C z 50'!$E$900,MATCH(SMALL('kat.C z 50'!$F$4:$F$201,Mistrzostwa2017rok!$A278),'kat.C z 50'!$F$1:'kat.C z 50'!$F$900,0),1)</f>
        <v>9</v>
      </c>
      <c r="G278" s="103">
        <f>INDEX('kat.C z 50'!$F$1:'kat.C z 50'!$F$900,MATCH(SMALL('kat.C z 50'!$F$4:$F$201,Mistrzostwa2017rok!$A278),'kat.C z 50'!$F$1:'kat.C z 50'!$F$900,0),1)</f>
        <v>142.1</v>
      </c>
    </row>
    <row r="279" spans="1:7" ht="15.75">
      <c r="A279" s="182">
        <f t="shared" si="4"/>
        <v>29</v>
      </c>
      <c r="B279" s="35" t="s">
        <v>49</v>
      </c>
      <c r="C279" s="70" t="str">
        <f>INDEX('kat.C z 50'!$B$1:'kat.C z 50'!$B$900,MATCH(SMALL('kat.C z 50'!$F$4:$F$201,Mistrzostwa2017rok!A279),'kat.C z 50'!$F$1:'kat.C z 50'!$F$900,0),1)</f>
        <v>WOJTALEWICZ Krzysztof i Wojciech</v>
      </c>
      <c r="D279" s="10" t="str">
        <f>INDEX('kat.C z 50'!$C$1:'kat.C z 50'!$C$900,MATCH(SMALL('kat.C z 50'!$F$4:$F$201,Mistrzostwa2017rok!A279),'kat.C z 50'!$F$1:'kat.C z 50'!$F$900,0),1)</f>
        <v>Bydgoszcz</v>
      </c>
      <c r="E279" s="10" t="str">
        <f>INDEX('kat.C z 50'!$D$1:'kat.C z 50'!$D$900,MATCH(SMALL('kat.C z 50'!$F$4:$F$201,Mistrzostwa2017rok!A279),'kat.C z 50'!$F$1:'kat.C z 50'!$F$900,0),1)</f>
        <v>Koronowo</v>
      </c>
      <c r="F279" s="10">
        <f>INDEX('kat.C z 50'!$E$1:'kat.C z 50'!$E$900,MATCH(SMALL('kat.C z 50'!$F$4:$F$201,Mistrzostwa2017rok!$A279),'kat.C z 50'!$F$1:'kat.C z 50'!$F$900,0),1)</f>
        <v>9</v>
      </c>
      <c r="G279" s="103">
        <f>INDEX('kat.C z 50'!$F$1:'kat.C z 50'!$F$900,MATCH(SMALL('kat.C z 50'!$F$4:$F$201,Mistrzostwa2017rok!$A279),'kat.C z 50'!$F$1:'kat.C z 50'!$F$900,0),1)</f>
        <v>142.8</v>
      </c>
    </row>
    <row r="280" spans="1:7" ht="15.75">
      <c r="A280" s="182">
        <f t="shared" si="4"/>
        <v>30</v>
      </c>
      <c r="B280" s="35" t="s">
        <v>50</v>
      </c>
      <c r="C280" s="70" t="str">
        <f>INDEX('kat.C z 50'!$B$1:'kat.C z 50'!$B$900,MATCH(SMALL('kat.C z 50'!$F$4:$F$201,Mistrzostwa2017rok!A280),'kat.C z 50'!$F$1:'kat.C z 50'!$F$900,0),1)</f>
        <v>DOLSKI  Tomasz</v>
      </c>
      <c r="D280" s="10" t="str">
        <f>INDEX('kat.C z 50'!$C$1:'kat.C z 50'!$C$900,MATCH(SMALL('kat.C z 50'!$F$4:$F$201,Mistrzostwa2017rok!A280),'kat.C z 50'!$F$1:'kat.C z 50'!$F$900,0),1)</f>
        <v>Bydgoszcz</v>
      </c>
      <c r="E280" s="10" t="str">
        <f>INDEX('kat.C z 50'!$D$1:'kat.C z 50'!$D$900,MATCH(SMALL('kat.C z 50'!$F$4:$F$201,Mistrzostwa2017rok!A280),'kat.C z 50'!$F$1:'kat.C z 50'!$F$900,0),1)</f>
        <v>Szubin</v>
      </c>
      <c r="F280" s="10">
        <f>INDEX('kat.C z 50'!$E$1:'kat.C z 50'!$E$900,MATCH(SMALL('kat.C z 50'!$F$4:$F$201,Mistrzostwa2017rok!$A280),'kat.C z 50'!$F$1:'kat.C z 50'!$F$900,0),1)</f>
        <v>9</v>
      </c>
      <c r="G280" s="103">
        <f>INDEX('kat.C z 50'!$F$1:'kat.C z 50'!$F$900,MATCH(SMALL('kat.C z 50'!$F$4:$F$201,Mistrzostwa2017rok!$A280),'kat.C z 50'!$F$1:'kat.C z 50'!$F$900,0),1)</f>
        <v>144.32</v>
      </c>
    </row>
    <row r="281" spans="1:7" ht="15.75">
      <c r="A281" s="182">
        <f t="shared" si="4"/>
        <v>31</v>
      </c>
      <c r="B281" s="35" t="s">
        <v>51</v>
      </c>
      <c r="C281" s="70" t="str">
        <f>INDEX('kat.C z 50'!$B$1:'kat.C z 50'!$B$900,MATCH(SMALL('kat.C z 50'!$F$4:$F$201,Mistrzostwa2017rok!A281),'kat.C z 50'!$F$1:'kat.C z 50'!$F$900,0),1)</f>
        <v> Michalik Tadeusz</v>
      </c>
      <c r="D281" s="10" t="str">
        <f>INDEX('kat.C z 50'!$C$1:'kat.C z 50'!$C$900,MATCH(SMALL('kat.C z 50'!$F$4:$F$201,Mistrzostwa2017rok!A281),'kat.C z 50'!$F$1:'kat.C z 50'!$F$900,0),1)</f>
        <v>Pomorza Środkowego</v>
      </c>
      <c r="E281" s="10" t="str">
        <f>INDEX('kat.C z 50'!$D$1:'kat.C z 50'!$D$900,MATCH(SMALL('kat.C z 50'!$F$4:$F$201,Mistrzostwa2017rok!A281),'kat.C z 50'!$F$1:'kat.C z 50'!$F$900,0),1)</f>
        <v>Chojnice-Człuchów</v>
      </c>
      <c r="F281" s="10">
        <f>INDEX('kat.C z 50'!$E$1:'kat.C z 50'!$E$900,MATCH(SMALL('kat.C z 50'!$F$4:$F$201,Mistrzostwa2017rok!$A281),'kat.C z 50'!$F$1:'kat.C z 50'!$F$900,0),1)</f>
        <v>9</v>
      </c>
      <c r="G281" s="103">
        <f>INDEX('kat.C z 50'!$F$1:'kat.C z 50'!$F$900,MATCH(SMALL('kat.C z 50'!$F$4:$F$201,Mistrzostwa2017rok!$A281),'kat.C z 50'!$F$1:'kat.C z 50'!$F$900,0),1)</f>
        <v>146.31</v>
      </c>
    </row>
    <row r="282" spans="1:7" ht="15.75">
      <c r="A282" s="182">
        <f t="shared" si="4"/>
        <v>32</v>
      </c>
      <c r="B282" s="35" t="s">
        <v>52</v>
      </c>
      <c r="C282" s="70" t="str">
        <f>INDEX('kat.C z 50'!$B$1:'kat.C z 50'!$B$900,MATCH(SMALL('kat.C z 50'!$F$4:$F$201,Mistrzostwa2017rok!A282),'kat.C z 50'!$F$1:'kat.C z 50'!$F$900,0),1)</f>
        <v>Kawski Stanisław</v>
      </c>
      <c r="D282" s="10" t="str">
        <f>INDEX('kat.C z 50'!$C$1:'kat.C z 50'!$C$900,MATCH(SMALL('kat.C z 50'!$F$4:$F$201,Mistrzostwa2017rok!A282),'kat.C z 50'!$F$1:'kat.C z 50'!$F$900,0),1)</f>
        <v>Toruń</v>
      </c>
      <c r="E282" s="10" t="str">
        <f>INDEX('kat.C z 50'!$D$1:'kat.C z 50'!$D$900,MATCH(SMALL('kat.C z 50'!$F$4:$F$201,Mistrzostwa2017rok!A282),'kat.C z 50'!$F$1:'kat.C z 50'!$F$900,0),1)</f>
        <v>Grudziądz</v>
      </c>
      <c r="F282" s="10">
        <f>INDEX('kat.C z 50'!$E$1:'kat.C z 50'!$E$900,MATCH(SMALL('kat.C z 50'!$F$4:$F$201,Mistrzostwa2017rok!$A282),'kat.C z 50'!$F$1:'kat.C z 50'!$F$900,0),1)</f>
        <v>9</v>
      </c>
      <c r="G282" s="103">
        <f>INDEX('kat.C z 50'!$F$1:'kat.C z 50'!$F$900,MATCH(SMALL('kat.C z 50'!$F$4:$F$201,Mistrzostwa2017rok!$A282),'kat.C z 50'!$F$1:'kat.C z 50'!$F$900,0),1)</f>
        <v>147.5</v>
      </c>
    </row>
    <row r="283" spans="1:7" ht="15.75">
      <c r="A283" s="182">
        <f t="shared" si="4"/>
        <v>33</v>
      </c>
      <c r="B283" s="35" t="s">
        <v>53</v>
      </c>
      <c r="C283" s="70" t="str">
        <f>INDEX('kat.C z 50'!$B$1:'kat.C z 50'!$B$900,MATCH(SMALL('kat.C z 50'!$F$4:$F$201,Mistrzostwa2017rok!A283),'kat.C z 50'!$F$1:'kat.C z 50'!$F$900,0),1)</f>
        <v>Bytner Wiesław &amp; Mariusz</v>
      </c>
      <c r="D283" s="10" t="str">
        <f>INDEX('kat.C z 50'!$C$1:'kat.C z 50'!$C$900,MATCH(SMALL('kat.C z 50'!$F$4:$F$201,Mistrzostwa2017rok!A283),'kat.C z 50'!$F$1:'kat.C z 50'!$F$900,0),1)</f>
        <v>Toruń</v>
      </c>
      <c r="E283" s="10" t="str">
        <f>INDEX('kat.C z 50'!$D$1:'kat.C z 50'!$D$900,MATCH(SMALL('kat.C z 50'!$F$4:$F$201,Mistrzostwa2017rok!A283),'kat.C z 50'!$F$1:'kat.C z 50'!$F$900,0),1)</f>
        <v>Iława</v>
      </c>
      <c r="F283" s="10">
        <f>INDEX('kat.C z 50'!$E$1:'kat.C z 50'!$E$900,MATCH(SMALL('kat.C z 50'!$F$4:$F$201,Mistrzostwa2017rok!$A283),'kat.C z 50'!$F$1:'kat.C z 50'!$F$900,0),1)</f>
        <v>9</v>
      </c>
      <c r="G283" s="103">
        <f>INDEX('kat.C z 50'!$F$1:'kat.C z 50'!$F$900,MATCH(SMALL('kat.C z 50'!$F$4:$F$201,Mistrzostwa2017rok!$A283),'kat.C z 50'!$F$1:'kat.C z 50'!$F$900,0),1)</f>
        <v>147.92</v>
      </c>
    </row>
    <row r="284" spans="1:7" ht="15.75">
      <c r="A284" s="182">
        <f t="shared" si="4"/>
        <v>34</v>
      </c>
      <c r="B284" s="35" t="s">
        <v>54</v>
      </c>
      <c r="C284" s="70" t="str">
        <f>INDEX('kat.C z 50'!$B$1:'kat.C z 50'!$B$900,MATCH(SMALL('kat.C z 50'!$F$4:$F$201,Mistrzostwa2017rok!A284),'kat.C z 50'!$F$1:'kat.C z 50'!$F$900,0),1)</f>
        <v>JANISZEWSKI MAKSYMILIAN               </v>
      </c>
      <c r="D284" s="10" t="str">
        <f>INDEX('kat.C z 50'!$C$1:'kat.C z 50'!$C$900,MATCH(SMALL('kat.C z 50'!$F$4:$F$201,Mistrzostwa2017rok!A284),'kat.C z 50'!$F$1:'kat.C z 50'!$F$900,0),1)</f>
        <v>Szczecin</v>
      </c>
      <c r="E284" s="10" t="str">
        <f>INDEX('kat.C z 50'!$D$1:'kat.C z 50'!$D$900,MATCH(SMALL('kat.C z 50'!$F$4:$F$201,Mistrzostwa2017rok!A284),'kat.C z 50'!$F$1:'kat.C z 50'!$F$900,0),1)</f>
        <v>Choszczno</v>
      </c>
      <c r="F284" s="10">
        <f>INDEX('kat.C z 50'!$E$1:'kat.C z 50'!$E$900,MATCH(SMALL('kat.C z 50'!$F$4:$F$201,Mistrzostwa2017rok!$A284),'kat.C z 50'!$F$1:'kat.C z 50'!$F$900,0),1)</f>
        <v>9</v>
      </c>
      <c r="G284" s="103">
        <f>INDEX('kat.C z 50'!$F$1:'kat.C z 50'!$F$900,MATCH(SMALL('kat.C z 50'!$F$4:$F$201,Mistrzostwa2017rok!$A284),'kat.C z 50'!$F$1:'kat.C z 50'!$F$900,0),1)</f>
        <v>152.59</v>
      </c>
    </row>
    <row r="285" spans="1:7" ht="15.75">
      <c r="A285" s="182">
        <f t="shared" si="4"/>
        <v>35</v>
      </c>
      <c r="B285" s="35" t="s">
        <v>55</v>
      </c>
      <c r="C285" s="70" t="str">
        <f>INDEX('kat.C z 50'!$B$1:'kat.C z 50'!$B$900,MATCH(SMALL('kat.C z 50'!$F$4:$F$201,Mistrzostwa2017rok!A285),'kat.C z 50'!$F$1:'kat.C z 50'!$F$900,0),1)</f>
        <v>KWIATKOWSKI    JAN</v>
      </c>
      <c r="D285" s="10" t="str">
        <f>INDEX('kat.C z 50'!$C$1:'kat.C z 50'!$C$900,MATCH(SMALL('kat.C z 50'!$F$4:$F$201,Mistrzostwa2017rok!A285),'kat.C z 50'!$F$1:'kat.C z 50'!$F$900,0),1)</f>
        <v>Szczecin</v>
      </c>
      <c r="E285" s="10" t="str">
        <f>INDEX('kat.C z 50'!$D$1:'kat.C z 50'!$D$900,MATCH(SMALL('kat.C z 50'!$F$4:$F$201,Mistrzostwa2017rok!A285),'kat.C z 50'!$F$1:'kat.C z 50'!$F$900,0),1)</f>
        <v>Szczecin Dąbie</v>
      </c>
      <c r="F285" s="10">
        <f>INDEX('kat.C z 50'!$E$1:'kat.C z 50'!$E$900,MATCH(SMALL('kat.C z 50'!$F$4:$F$201,Mistrzostwa2017rok!$A285),'kat.C z 50'!$F$1:'kat.C z 50'!$F$900,0),1)</f>
        <v>9</v>
      </c>
      <c r="G285" s="103">
        <f>INDEX('kat.C z 50'!$F$1:'kat.C z 50'!$F$900,MATCH(SMALL('kat.C z 50'!$F$4:$F$201,Mistrzostwa2017rok!$A285),'kat.C z 50'!$F$1:'kat.C z 50'!$F$900,0),1)</f>
        <v>154.61</v>
      </c>
    </row>
    <row r="286" spans="1:7" ht="15.75">
      <c r="A286" s="182">
        <f t="shared" si="4"/>
        <v>36</v>
      </c>
      <c r="B286" s="35" t="s">
        <v>56</v>
      </c>
      <c r="C286" s="70" t="str">
        <f>INDEX('kat.C z 50'!$B$1:'kat.C z 50'!$B$900,MATCH(SMALL('kat.C z 50'!$F$4:$F$201,Mistrzostwa2017rok!A286),'kat.C z 50'!$F$1:'kat.C z 50'!$F$900,0),1)</f>
        <v>Kossiński Paweł i Boguń Ryszard </v>
      </c>
      <c r="D286" s="10" t="str">
        <f>INDEX('kat.C z 50'!$C$1:'kat.C z 50'!$C$900,MATCH(SMALL('kat.C z 50'!$F$4:$F$201,Mistrzostwa2017rok!A286),'kat.C z 50'!$F$1:'kat.C z 50'!$F$900,0),1)</f>
        <v>Gdańsk</v>
      </c>
      <c r="E286" s="10" t="str">
        <f>INDEX('kat.C z 50'!$D$1:'kat.C z 50'!$D$900,MATCH(SMALL('kat.C z 50'!$F$4:$F$201,Mistrzostwa2017rok!A286),'kat.C z 50'!$F$1:'kat.C z 50'!$F$900,0),1)</f>
        <v>Lębork </v>
      </c>
      <c r="F286" s="10">
        <f>INDEX('kat.C z 50'!$E$1:'kat.C z 50'!$E$900,MATCH(SMALL('kat.C z 50'!$F$4:$F$201,Mistrzostwa2017rok!$A286),'kat.C z 50'!$F$1:'kat.C z 50'!$F$900,0),1)</f>
        <v>9</v>
      </c>
      <c r="G286" s="103">
        <f>INDEX('kat.C z 50'!$F$1:'kat.C z 50'!$F$900,MATCH(SMALL('kat.C z 50'!$F$4:$F$201,Mistrzostwa2017rok!$A286),'kat.C z 50'!$F$1:'kat.C z 50'!$F$900,0),1)</f>
        <v>155.91</v>
      </c>
    </row>
    <row r="287" spans="1:7" ht="15.75">
      <c r="A287" s="182">
        <f t="shared" si="4"/>
        <v>37</v>
      </c>
      <c r="B287" s="35" t="s">
        <v>57</v>
      </c>
      <c r="C287" s="70" t="str">
        <f>INDEX('kat.C z 50'!$B$1:'kat.C z 50'!$B$900,MATCH(SMALL('kat.C z 50'!$F$4:$F$201,Mistrzostwa2017rok!A287),'kat.C z 50'!$F$1:'kat.C z 50'!$F$900,0),1)</f>
        <v>Wojdyła Sebastian i Tesmer Karol </v>
      </c>
      <c r="D287" s="10" t="str">
        <f>INDEX('kat.C z 50'!$C$1:'kat.C z 50'!$C$900,MATCH(SMALL('kat.C z 50'!$F$4:$F$201,Mistrzostwa2017rok!A287),'kat.C z 50'!$F$1:'kat.C z 50'!$F$900,0),1)</f>
        <v>Gdańsk</v>
      </c>
      <c r="E287" s="10" t="str">
        <f>INDEX('kat.C z 50'!$D$1:'kat.C z 50'!$D$900,MATCH(SMALL('kat.C z 50'!$F$4:$F$201,Mistrzostwa2017rok!A287),'kat.C z 50'!$F$1:'kat.C z 50'!$F$900,0),1)</f>
        <v>Gdynia – Sopot </v>
      </c>
      <c r="F287" s="10">
        <f>INDEX('kat.C z 50'!$E$1:'kat.C z 50'!$E$900,MATCH(SMALL('kat.C z 50'!$F$4:$F$201,Mistrzostwa2017rok!$A287),'kat.C z 50'!$F$1:'kat.C z 50'!$F$900,0),1)</f>
        <v>9</v>
      </c>
      <c r="G287" s="103">
        <f>INDEX('kat.C z 50'!$F$1:'kat.C z 50'!$F$900,MATCH(SMALL('kat.C z 50'!$F$4:$F$201,Mistrzostwa2017rok!$A287),'kat.C z 50'!$F$1:'kat.C z 50'!$F$900,0),1)</f>
        <v>156.63</v>
      </c>
    </row>
    <row r="288" spans="1:7" ht="15.75">
      <c r="A288" s="182">
        <f t="shared" si="4"/>
        <v>38</v>
      </c>
      <c r="B288" s="35" t="s">
        <v>58</v>
      </c>
      <c r="C288" s="70" t="str">
        <f>INDEX('kat.C z 50'!$B$1:'kat.C z 50'!$B$900,MATCH(SMALL('kat.C z 50'!$F$4:$F$201,Mistrzostwa2017rok!A288),'kat.C z 50'!$F$1:'kat.C z 50'!$F$900,0),1)</f>
        <v>Bank Adam i Eugeniusz </v>
      </c>
      <c r="D288" s="10" t="str">
        <f>INDEX('kat.C z 50'!$C$1:'kat.C z 50'!$C$900,MATCH(SMALL('kat.C z 50'!$F$4:$F$201,Mistrzostwa2017rok!A288),'kat.C z 50'!$F$1:'kat.C z 50'!$F$900,0),1)</f>
        <v>Gdańsk</v>
      </c>
      <c r="E288" s="10" t="str">
        <f>INDEX('kat.C z 50'!$D$1:'kat.C z 50'!$D$900,MATCH(SMALL('kat.C z 50'!$F$4:$F$201,Mistrzostwa2017rok!A288),'kat.C z 50'!$F$1:'kat.C z 50'!$F$900,0),1)</f>
        <v>Wejherowo </v>
      </c>
      <c r="F288" s="10">
        <f>INDEX('kat.C z 50'!$E$1:'kat.C z 50'!$E$900,MATCH(SMALL('kat.C z 50'!$F$4:$F$201,Mistrzostwa2017rok!$A288),'kat.C z 50'!$F$1:'kat.C z 50'!$F$900,0),1)</f>
        <v>9</v>
      </c>
      <c r="G288" s="103">
        <f>INDEX('kat.C z 50'!$F$1:'kat.C z 50'!$F$900,MATCH(SMALL('kat.C z 50'!$F$4:$F$201,Mistrzostwa2017rok!$A288),'kat.C z 50'!$F$1:'kat.C z 50'!$F$900,0),1)</f>
        <v>164.46</v>
      </c>
    </row>
    <row r="289" spans="1:7" ht="15.75">
      <c r="A289" s="182">
        <f t="shared" si="4"/>
        <v>39</v>
      </c>
      <c r="B289" s="35" t="s">
        <v>59</v>
      </c>
      <c r="C289" s="70" t="str">
        <f>INDEX('kat.C z 50'!$B$1:'kat.C z 50'!$B$900,MATCH(SMALL('kat.C z 50'!$F$4:$F$201,Mistrzostwa2017rok!A289),'kat.C z 50'!$F$1:'kat.C z 50'!$F$900,0),1)</f>
        <v>LEWANDOWSKI  Stanisław</v>
      </c>
      <c r="D289" s="10" t="str">
        <f>INDEX('kat.C z 50'!$C$1:'kat.C z 50'!$C$900,MATCH(SMALL('kat.C z 50'!$F$4:$F$201,Mistrzostwa2017rok!A289),'kat.C z 50'!$F$1:'kat.C z 50'!$F$900,0),1)</f>
        <v>Bydgoszcz</v>
      </c>
      <c r="E289" s="10" t="str">
        <f>INDEX('kat.C z 50'!$D$1:'kat.C z 50'!$D$900,MATCH(SMALL('kat.C z 50'!$F$4:$F$201,Mistrzostwa2017rok!A289),'kat.C z 50'!$F$1:'kat.C z 50'!$F$900,0),1)</f>
        <v>Bydgoszcz - Zachód </v>
      </c>
      <c r="F289" s="10">
        <f>INDEX('kat.C z 50'!$E$1:'kat.C z 50'!$E$900,MATCH(SMALL('kat.C z 50'!$F$4:$F$201,Mistrzostwa2017rok!$A289),'kat.C z 50'!$F$1:'kat.C z 50'!$F$900,0),1)</f>
        <v>9</v>
      </c>
      <c r="G289" s="103">
        <f>INDEX('kat.C z 50'!$F$1:'kat.C z 50'!$F$900,MATCH(SMALL('kat.C z 50'!$F$4:$F$201,Mistrzostwa2017rok!$A289),'kat.C z 50'!$F$1:'kat.C z 50'!$F$900,0),1)</f>
        <v>167.04</v>
      </c>
    </row>
    <row r="290" spans="1:7" ht="15.75">
      <c r="A290" s="182">
        <f t="shared" si="4"/>
        <v>40</v>
      </c>
      <c r="B290" s="35" t="s">
        <v>60</v>
      </c>
      <c r="C290" s="70" t="str">
        <f>INDEX('kat.C z 50'!$B$1:'kat.C z 50'!$B$900,MATCH(SMALL('kat.C z 50'!$F$4:$F$201,Mistrzostwa2017rok!A290),'kat.C z 50'!$F$1:'kat.C z 50'!$F$900,0),1)</f>
        <v>Piasecki Jerzy</v>
      </c>
      <c r="D290" s="10" t="str">
        <f>INDEX('kat.C z 50'!$C$1:'kat.C z 50'!$C$900,MATCH(SMALL('kat.C z 50'!$F$4:$F$201,Mistrzostwa2017rok!A290),'kat.C z 50'!$F$1:'kat.C z 50'!$F$900,0),1)</f>
        <v>Pomorza Środkowego</v>
      </c>
      <c r="E290" s="10" t="str">
        <f>INDEX('kat.C z 50'!$D$1:'kat.C z 50'!$D$900,MATCH(SMALL('kat.C z 50'!$F$4:$F$201,Mistrzostwa2017rok!A290),'kat.C z 50'!$F$1:'kat.C z 50'!$F$900,0),1)</f>
        <v>Szczecinek-Czarne</v>
      </c>
      <c r="F290" s="10">
        <f>INDEX('kat.C z 50'!$E$1:'kat.C z 50'!$E$900,MATCH(SMALL('kat.C z 50'!$F$4:$F$201,Mistrzostwa2017rok!$A290),'kat.C z 50'!$F$1:'kat.C z 50'!$F$900,0),1)</f>
        <v>9</v>
      </c>
      <c r="G290" s="103">
        <f>INDEX('kat.C z 50'!$F$1:'kat.C z 50'!$F$900,MATCH(SMALL('kat.C z 50'!$F$4:$F$201,Mistrzostwa2017rok!$A290),'kat.C z 50'!$F$1:'kat.C z 50'!$F$900,0),1)</f>
        <v>170.59</v>
      </c>
    </row>
    <row r="291" spans="1:7" ht="15.75">
      <c r="A291" s="182">
        <f t="shared" si="4"/>
        <v>41</v>
      </c>
      <c r="B291" s="35" t="s">
        <v>61</v>
      </c>
      <c r="C291" s="70" t="str">
        <f>INDEX('kat.C z 50'!$B$1:'kat.C z 50'!$B$900,MATCH(SMALL('kat.C z 50'!$F$4:$F$201,Mistrzostwa2017rok!A291),'kat.C z 50'!$F$1:'kat.C z 50'!$F$900,0),1)</f>
        <v>KLIMKOWSKI  Grzegorz</v>
      </c>
      <c r="D291" s="10" t="str">
        <f>INDEX('kat.C z 50'!$C$1:'kat.C z 50'!$C$900,MATCH(SMALL('kat.C z 50'!$F$4:$F$201,Mistrzostwa2017rok!A291),'kat.C z 50'!$F$1:'kat.C z 50'!$F$900,0),1)</f>
        <v>Bydgoszcz</v>
      </c>
      <c r="E291" s="10" t="str">
        <f>INDEX('kat.C z 50'!$D$1:'kat.C z 50'!$D$900,MATCH(SMALL('kat.C z 50'!$F$4:$F$201,Mistrzostwa2017rok!A291),'kat.C z 50'!$F$1:'kat.C z 50'!$F$900,0),1)</f>
        <v>Bydgoszcz  </v>
      </c>
      <c r="F291" s="10">
        <f>INDEX('kat.C z 50'!$E$1:'kat.C z 50'!$E$900,MATCH(SMALL('kat.C z 50'!$F$4:$F$201,Mistrzostwa2017rok!$A291),'kat.C z 50'!$F$1:'kat.C z 50'!$F$900,0),1)</f>
        <v>9</v>
      </c>
      <c r="G291" s="103">
        <f>INDEX('kat.C z 50'!$F$1:'kat.C z 50'!$F$900,MATCH(SMALL('kat.C z 50'!$F$4:$F$201,Mistrzostwa2017rok!$A291),'kat.C z 50'!$F$1:'kat.C z 50'!$F$900,0),1)</f>
        <v>182.8</v>
      </c>
    </row>
    <row r="292" spans="1:7" ht="15.75">
      <c r="A292" s="182">
        <f t="shared" si="4"/>
        <v>42</v>
      </c>
      <c r="B292" s="35" t="s">
        <v>62</v>
      </c>
      <c r="C292" s="70" t="str">
        <f>INDEX('kat.C z 50'!$B$1:'kat.C z 50'!$B$900,MATCH(SMALL('kat.C z 50'!$F$4:$F$201,Mistrzostwa2017rok!A292),'kat.C z 50'!$F$1:'kat.C z 50'!$F$900,0),1)</f>
        <v>ŁAWSKI  Dariusz</v>
      </c>
      <c r="D292" s="10" t="str">
        <f>INDEX('kat.C z 50'!$C$1:'kat.C z 50'!$C$900,MATCH(SMALL('kat.C z 50'!$F$4:$F$201,Mistrzostwa2017rok!A292),'kat.C z 50'!$F$1:'kat.C z 50'!$F$900,0),1)</f>
        <v>Bydgoszcz</v>
      </c>
      <c r="E292" s="10" t="str">
        <f>INDEX('kat.C z 50'!$D$1:'kat.C z 50'!$D$900,MATCH(SMALL('kat.C z 50'!$F$4:$F$201,Mistrzostwa2017rok!A292),'kat.C z 50'!$F$1:'kat.C z 50'!$F$900,0),1)</f>
        <v>Szubin</v>
      </c>
      <c r="F292" s="10">
        <f>INDEX('kat.C z 50'!$E$1:'kat.C z 50'!$E$900,MATCH(SMALL('kat.C z 50'!$F$4:$F$201,Mistrzostwa2017rok!$A292),'kat.C z 50'!$F$1:'kat.C z 50'!$F$900,0),1)</f>
        <v>9</v>
      </c>
      <c r="G292" s="103">
        <f>INDEX('kat.C z 50'!$F$1:'kat.C z 50'!$F$900,MATCH(SMALL('kat.C z 50'!$F$4:$F$201,Mistrzostwa2017rok!$A292),'kat.C z 50'!$F$1:'kat.C z 50'!$F$900,0),1)</f>
        <v>186.25</v>
      </c>
    </row>
    <row r="293" spans="1:7" ht="15.75">
      <c r="A293" s="182">
        <f t="shared" si="4"/>
        <v>43</v>
      </c>
      <c r="B293" s="35" t="s">
        <v>63</v>
      </c>
      <c r="C293" s="70" t="str">
        <f>INDEX('kat.C z 50'!$B$1:'kat.C z 50'!$B$900,MATCH(SMALL('kat.C z 50'!$F$4:$F$201,Mistrzostwa2017rok!A293),'kat.C z 50'!$F$1:'kat.C z 50'!$F$900,0),1)</f>
        <v>Zawal Piotr i Sławomir </v>
      </c>
      <c r="D293" s="10" t="str">
        <f>INDEX('kat.C z 50'!$C$1:'kat.C z 50'!$C$900,MATCH(SMALL('kat.C z 50'!$F$4:$F$201,Mistrzostwa2017rok!A293),'kat.C z 50'!$F$1:'kat.C z 50'!$F$900,0),1)</f>
        <v>Gdańsk</v>
      </c>
      <c r="E293" s="10" t="str">
        <f>INDEX('kat.C z 50'!$D$1:'kat.C z 50'!$D$900,MATCH(SMALL('kat.C z 50'!$F$4:$F$201,Mistrzostwa2017rok!A293),'kat.C z 50'!$F$1:'kat.C z 50'!$F$900,0),1)</f>
        <v>Kartuzy-Żukowo </v>
      </c>
      <c r="F293" s="10">
        <f>INDEX('kat.C z 50'!$E$1:'kat.C z 50'!$E$900,MATCH(SMALL('kat.C z 50'!$F$4:$F$201,Mistrzostwa2017rok!$A293),'kat.C z 50'!$F$1:'kat.C z 50'!$F$900,0),1)</f>
        <v>9</v>
      </c>
      <c r="G293" s="103">
        <f>INDEX('kat.C z 50'!$F$1:'kat.C z 50'!$F$900,MATCH(SMALL('kat.C z 50'!$F$4:$F$201,Mistrzostwa2017rok!$A293),'kat.C z 50'!$F$1:'kat.C z 50'!$F$900,0),1)</f>
        <v>189.89</v>
      </c>
    </row>
    <row r="294" spans="1:7" ht="15.75">
      <c r="A294" s="182">
        <f t="shared" si="4"/>
        <v>44</v>
      </c>
      <c r="B294" s="35" t="s">
        <v>64</v>
      </c>
      <c r="C294" s="70" t="str">
        <f>INDEX('kat.C z 50'!$B$1:'kat.C z 50'!$B$900,MATCH(SMALL('kat.C z 50'!$F$4:$F$201,Mistrzostwa2017rok!A294),'kat.C z 50'!$F$1:'kat.C z 50'!$F$900,0),1)</f>
        <v>DRYGAŁA HENRYK I GRZEGORZ</v>
      </c>
      <c r="D294" s="10" t="str">
        <f>INDEX('kat.C z 50'!$C$1:'kat.C z 50'!$C$900,MATCH(SMALL('kat.C z 50'!$F$4:$F$201,Mistrzostwa2017rok!A294),'kat.C z 50'!$F$1:'kat.C z 50'!$F$900,0),1)</f>
        <v>Szczecin</v>
      </c>
      <c r="E294" s="10" t="str">
        <f>INDEX('kat.C z 50'!$D$1:'kat.C z 50'!$D$900,MATCH(SMALL('kat.C z 50'!$F$4:$F$201,Mistrzostwa2017rok!A294),'kat.C z 50'!$F$1:'kat.C z 50'!$F$900,0),1)</f>
        <v>MIĘDZYZDROJE</v>
      </c>
      <c r="F294" s="10">
        <f>INDEX('kat.C z 50'!$E$1:'kat.C z 50'!$E$900,MATCH(SMALL('kat.C z 50'!$F$4:$F$201,Mistrzostwa2017rok!$A294),'kat.C z 50'!$F$1:'kat.C z 50'!$F$900,0),1)</f>
        <v>9</v>
      </c>
      <c r="G294" s="103">
        <f>INDEX('kat.C z 50'!$F$1:'kat.C z 50'!$F$900,MATCH(SMALL('kat.C z 50'!$F$4:$F$201,Mistrzostwa2017rok!$A294),'kat.C z 50'!$F$1:'kat.C z 50'!$F$900,0),1)</f>
        <v>191.2</v>
      </c>
    </row>
    <row r="295" spans="1:7" ht="15.75">
      <c r="A295" s="182">
        <f t="shared" si="4"/>
        <v>45</v>
      </c>
      <c r="B295" s="35" t="s">
        <v>65</v>
      </c>
      <c r="C295" s="70" t="str">
        <f>INDEX('kat.C z 50'!$B$1:'kat.C z 50'!$B$900,MATCH(SMALL('kat.C z 50'!$F$4:$F$201,Mistrzostwa2017rok!A295),'kat.C z 50'!$F$1:'kat.C z 50'!$F$900,0),1)</f>
        <v>Rogalewski Ryszard </v>
      </c>
      <c r="D295" s="10" t="str">
        <f>INDEX('kat.C z 50'!$C$1:'kat.C z 50'!$C$900,MATCH(SMALL('kat.C z 50'!$F$4:$F$201,Mistrzostwa2017rok!A295),'kat.C z 50'!$F$1:'kat.C z 50'!$F$900,0),1)</f>
        <v>Gdańsk</v>
      </c>
      <c r="E295" s="10" t="str">
        <f>INDEX('kat.C z 50'!$D$1:'kat.C z 50'!$D$900,MATCH(SMALL('kat.C z 50'!$F$4:$F$201,Mistrzostwa2017rok!A295),'kat.C z 50'!$F$1:'kat.C z 50'!$F$900,0),1)</f>
        <v>Kartuzy-Żukowo </v>
      </c>
      <c r="F295" s="10">
        <f>INDEX('kat.C z 50'!$E$1:'kat.C z 50'!$E$900,MATCH(SMALL('kat.C z 50'!$F$4:$F$201,Mistrzostwa2017rok!$A295),'kat.C z 50'!$F$1:'kat.C z 50'!$F$900,0),1)</f>
        <v>9</v>
      </c>
      <c r="G295" s="103">
        <f>INDEX('kat.C z 50'!$F$1:'kat.C z 50'!$F$900,MATCH(SMALL('kat.C z 50'!$F$4:$F$201,Mistrzostwa2017rok!$A295),'kat.C z 50'!$F$1:'kat.C z 50'!$F$900,0),1)</f>
        <v>194.38</v>
      </c>
    </row>
    <row r="296" spans="1:7" ht="15.75">
      <c r="A296" s="182">
        <f t="shared" si="4"/>
        <v>46</v>
      </c>
      <c r="B296" s="35" t="s">
        <v>66</v>
      </c>
      <c r="C296" s="70" t="str">
        <f>INDEX('kat.C z 50'!$B$1:'kat.C z 50'!$B$900,MATCH(SMALL('kat.C z 50'!$F$4:$F$201,Mistrzostwa2017rok!A296),'kat.C z 50'!$F$1:'kat.C z 50'!$F$900,0),1)</f>
        <v>Gręźlik Robert </v>
      </c>
      <c r="D296" s="10" t="str">
        <f>INDEX('kat.C z 50'!$C$1:'kat.C z 50'!$C$900,MATCH(SMALL('kat.C z 50'!$F$4:$F$201,Mistrzostwa2017rok!A296),'kat.C z 50'!$F$1:'kat.C z 50'!$F$900,0),1)</f>
        <v>Gdańsk</v>
      </c>
      <c r="E296" s="10" t="str">
        <f>INDEX('kat.C z 50'!$D$1:'kat.C z 50'!$D$900,MATCH(SMALL('kat.C z 50'!$F$4:$F$201,Mistrzostwa2017rok!A296),'kat.C z 50'!$F$1:'kat.C z 50'!$F$900,0),1)</f>
        <v>Kwidzyń </v>
      </c>
      <c r="F296" s="10">
        <f>INDEX('kat.C z 50'!$E$1:'kat.C z 50'!$E$900,MATCH(SMALL('kat.C z 50'!$F$4:$F$201,Mistrzostwa2017rok!$A296),'kat.C z 50'!$F$1:'kat.C z 50'!$F$900,0),1)</f>
        <v>9</v>
      </c>
      <c r="G296" s="103">
        <f>INDEX('kat.C z 50'!$F$1:'kat.C z 50'!$F$900,MATCH(SMALL('kat.C z 50'!$F$4:$F$201,Mistrzostwa2017rok!$A296),'kat.C z 50'!$F$1:'kat.C z 50'!$F$900,0),1)</f>
        <v>196.47</v>
      </c>
    </row>
    <row r="297" spans="1:7" ht="15.75">
      <c r="A297" s="182">
        <f t="shared" si="4"/>
        <v>47</v>
      </c>
      <c r="B297" s="35" t="s">
        <v>67</v>
      </c>
      <c r="C297" s="70" t="str">
        <f>INDEX('kat.C z 50'!$B$1:'kat.C z 50'!$B$900,MATCH(SMALL('kat.C z 50'!$F$4:$F$201,Mistrzostwa2017rok!A297),'kat.C z 50'!$F$1:'kat.C z 50'!$F$900,0),1)</f>
        <v>SŁUPICKI  Krzysztof</v>
      </c>
      <c r="D297" s="10" t="str">
        <f>INDEX('kat.C z 50'!$C$1:'kat.C z 50'!$C$900,MATCH(SMALL('kat.C z 50'!$F$4:$F$201,Mistrzostwa2017rok!A297),'kat.C z 50'!$F$1:'kat.C z 50'!$F$900,0),1)</f>
        <v>Bydgoszcz</v>
      </c>
      <c r="E297" s="10" t="str">
        <f>INDEX('kat.C z 50'!$D$1:'kat.C z 50'!$D$900,MATCH(SMALL('kat.C z 50'!$F$4:$F$201,Mistrzostwa2017rok!A297),'kat.C z 50'!$F$1:'kat.C z 50'!$F$900,0),1)</f>
        <v>Inowrocław</v>
      </c>
      <c r="F297" s="10">
        <f>INDEX('kat.C z 50'!$E$1:'kat.C z 50'!$E$900,MATCH(SMALL('kat.C z 50'!$F$4:$F$201,Mistrzostwa2017rok!$A297),'kat.C z 50'!$F$1:'kat.C z 50'!$F$900,0),1)</f>
        <v>9</v>
      </c>
      <c r="G297" s="103">
        <f>INDEX('kat.C z 50'!$F$1:'kat.C z 50'!$F$900,MATCH(SMALL('kat.C z 50'!$F$4:$F$201,Mistrzostwa2017rok!$A297),'kat.C z 50'!$F$1:'kat.C z 50'!$F$900,0),1)</f>
        <v>197.14</v>
      </c>
    </row>
    <row r="298" spans="1:7" ht="15.75">
      <c r="A298" s="182">
        <f t="shared" si="4"/>
        <v>48</v>
      </c>
      <c r="B298" s="35" t="s">
        <v>68</v>
      </c>
      <c r="C298" s="70" t="str">
        <f>INDEX('kat.C z 50'!$B$1:'kat.C z 50'!$B$900,MATCH(SMALL('kat.C z 50'!$F$4:$F$201,Mistrzostwa2017rok!A298),'kat.C z 50'!$F$1:'kat.C z 50'!$F$900,0),1)</f>
        <v>Radziuk Mirosław i Jan</v>
      </c>
      <c r="D298" s="10" t="str">
        <f>INDEX('kat.C z 50'!$C$1:'kat.C z 50'!$C$900,MATCH(SMALL('kat.C z 50'!$F$4:$F$201,Mistrzostwa2017rok!A298),'kat.C z 50'!$F$1:'kat.C z 50'!$F$900,0),1)</f>
        <v>Szczecin</v>
      </c>
      <c r="E298" s="10" t="str">
        <f>INDEX('kat.C z 50'!$D$1:'kat.C z 50'!$D$900,MATCH(SMALL('kat.C z 50'!$F$4:$F$201,Mistrzostwa2017rok!A298),'kat.C z 50'!$F$1:'kat.C z 50'!$F$900,0),1)</f>
        <v>Pyrzyce</v>
      </c>
      <c r="F298" s="10">
        <f>INDEX('kat.C z 50'!$E$1:'kat.C z 50'!$E$900,MATCH(SMALL('kat.C z 50'!$F$4:$F$201,Mistrzostwa2017rok!$A298),'kat.C z 50'!$F$1:'kat.C z 50'!$F$900,0),1)</f>
        <v>9</v>
      </c>
      <c r="G298" s="103">
        <f>INDEX('kat.C z 50'!$F$1:'kat.C z 50'!$F$900,MATCH(SMALL('kat.C z 50'!$F$4:$F$201,Mistrzostwa2017rok!$A298),'kat.C z 50'!$F$1:'kat.C z 50'!$F$900,0),1)</f>
        <v>205.9</v>
      </c>
    </row>
    <row r="299" spans="1:7" ht="15.75">
      <c r="A299" s="182">
        <f t="shared" si="4"/>
        <v>49</v>
      </c>
      <c r="B299" s="35" t="s">
        <v>69</v>
      </c>
      <c r="C299" s="70" t="str">
        <f>INDEX('kat.C z 50'!$B$1:'kat.C z 50'!$B$900,MATCH(SMALL('kat.C z 50'!$F$4:$F$201,Mistrzostwa2017rok!A299),'kat.C z 50'!$F$1:'kat.C z 50'!$F$900,0),1)</f>
        <v>Gawin Tomasz</v>
      </c>
      <c r="D299" s="10" t="str">
        <f>INDEX('kat.C z 50'!$C$1:'kat.C z 50'!$C$900,MATCH(SMALL('kat.C z 50'!$F$4:$F$201,Mistrzostwa2017rok!A299),'kat.C z 50'!$F$1:'kat.C z 50'!$F$900,0),1)</f>
        <v>Toruń</v>
      </c>
      <c r="E299" s="10" t="str">
        <f>INDEX('kat.C z 50'!$D$1:'kat.C z 50'!$D$900,MATCH(SMALL('kat.C z 50'!$F$4:$F$201,Mistrzostwa2017rok!A299),'kat.C z 50'!$F$1:'kat.C z 50'!$F$900,0),1)</f>
        <v>Grudziądz</v>
      </c>
      <c r="F299" s="10">
        <f>INDEX('kat.C z 50'!$E$1:'kat.C z 50'!$E$900,MATCH(SMALL('kat.C z 50'!$F$4:$F$201,Mistrzostwa2017rok!$A299),'kat.C z 50'!$F$1:'kat.C z 50'!$F$900,0),1)</f>
        <v>9</v>
      </c>
      <c r="G299" s="103">
        <f>INDEX('kat.C z 50'!$F$1:'kat.C z 50'!$F$900,MATCH(SMALL('kat.C z 50'!$F$4:$F$201,Mistrzostwa2017rok!$A299),'kat.C z 50'!$F$1:'kat.C z 50'!$F$900,0),1)</f>
        <v>210.27</v>
      </c>
    </row>
    <row r="300" spans="1:7" ht="15.75">
      <c r="A300" s="182">
        <f t="shared" si="4"/>
        <v>50</v>
      </c>
      <c r="B300" s="35" t="s">
        <v>70</v>
      </c>
      <c r="C300" s="70" t="str">
        <f>INDEX('kat.C z 50'!$B$1:'kat.C z 50'!$B$900,MATCH(SMALL('kat.C z 50'!$F$4:$F$201,Mistrzostwa2017rok!A300),'kat.C z 50'!$F$1:'kat.C z 50'!$F$900,0),1)</f>
        <v>Papathanasiou Dimitrios</v>
      </c>
      <c r="D300" s="10" t="str">
        <f>INDEX('kat.C z 50'!$C$1:'kat.C z 50'!$C$900,MATCH(SMALL('kat.C z 50'!$F$4:$F$201,Mistrzostwa2017rok!A300),'kat.C z 50'!$F$1:'kat.C z 50'!$F$900,0),1)</f>
        <v>Szczecin</v>
      </c>
      <c r="E300" s="10" t="str">
        <f>INDEX('kat.C z 50'!$D$1:'kat.C z 50'!$D$900,MATCH(SMALL('kat.C z 50'!$F$4:$F$201,Mistrzostwa2017rok!A300),'kat.C z 50'!$F$1:'kat.C z 50'!$F$900,0),1)</f>
        <v>Szczecin</v>
      </c>
      <c r="F300" s="10">
        <f>INDEX('kat.C z 50'!$E$1:'kat.C z 50'!$E$900,MATCH(SMALL('kat.C z 50'!$F$4:$F$201,Mistrzostwa2017rok!$A300),'kat.C z 50'!$F$1:'kat.C z 50'!$F$900,0),1)</f>
        <v>9</v>
      </c>
      <c r="G300" s="103">
        <f>INDEX('kat.C z 50'!$F$1:'kat.C z 50'!$F$900,MATCH(SMALL('kat.C z 50'!$F$4:$F$201,Mistrzostwa2017rok!$A300),'kat.C z 50'!$F$1:'kat.C z 50'!$F$900,0),1)</f>
        <v>212.08</v>
      </c>
    </row>
    <row r="301" spans="1:7" ht="15.75">
      <c r="A301" s="182">
        <f t="shared" si="4"/>
        <v>51</v>
      </c>
      <c r="B301" s="35" t="s">
        <v>71</v>
      </c>
      <c r="C301" s="70" t="str">
        <f>INDEX('kat.C z 50'!$B$1:'kat.C z 50'!$B$900,MATCH(SMALL('kat.C z 50'!$F$4:$F$201,Mistrzostwa2017rok!A301),'kat.C z 50'!$F$1:'kat.C z 50'!$F$900,0),1)</f>
        <v>Sikorski Jarosław i Pilipczuk Zbigniew </v>
      </c>
      <c r="D301" s="10" t="str">
        <f>INDEX('kat.C z 50'!$C$1:'kat.C z 50'!$C$900,MATCH(SMALL('kat.C z 50'!$F$4:$F$201,Mistrzostwa2017rok!A301),'kat.C z 50'!$F$1:'kat.C z 50'!$F$900,0),1)</f>
        <v>Gdańsk</v>
      </c>
      <c r="E301" s="10" t="str">
        <f>INDEX('kat.C z 50'!$D$1:'kat.C z 50'!$D$900,MATCH(SMALL('kat.C z 50'!$F$4:$F$201,Mistrzostwa2017rok!A301),'kat.C z 50'!$F$1:'kat.C z 50'!$F$900,0),1)</f>
        <v>Gdańsk Wrzeszcz </v>
      </c>
      <c r="F301" s="10">
        <f>INDEX('kat.C z 50'!$E$1:'kat.C z 50'!$E$900,MATCH(SMALL('kat.C z 50'!$F$4:$F$201,Mistrzostwa2017rok!$A301),'kat.C z 50'!$F$1:'kat.C z 50'!$F$900,0),1)</f>
        <v>9</v>
      </c>
      <c r="G301" s="103">
        <f>INDEX('kat.C z 50'!$F$1:'kat.C z 50'!$F$900,MATCH(SMALL('kat.C z 50'!$F$4:$F$201,Mistrzostwa2017rok!$A301),'kat.C z 50'!$F$1:'kat.C z 50'!$F$900,0),1)</f>
        <v>212.2</v>
      </c>
    </row>
    <row r="302" spans="1:7" ht="15.75">
      <c r="A302" s="182">
        <f t="shared" si="4"/>
        <v>52</v>
      </c>
      <c r="B302" s="35" t="s">
        <v>72</v>
      </c>
      <c r="C302" s="70" t="str">
        <f>INDEX('kat.C z 50'!$B$1:'kat.C z 50'!$B$900,MATCH(SMALL('kat.C z 50'!$F$4:$F$201,Mistrzostwa2017rok!A302),'kat.C z 50'!$F$1:'kat.C z 50'!$F$900,0),1)</f>
        <v>Rogalewski Kazimierz </v>
      </c>
      <c r="D302" s="10" t="str">
        <f>INDEX('kat.C z 50'!$C$1:'kat.C z 50'!$C$900,MATCH(SMALL('kat.C z 50'!$F$4:$F$201,Mistrzostwa2017rok!A302),'kat.C z 50'!$F$1:'kat.C z 50'!$F$900,0),1)</f>
        <v>Gdańsk</v>
      </c>
      <c r="E302" s="10" t="str">
        <f>INDEX('kat.C z 50'!$D$1:'kat.C z 50'!$D$900,MATCH(SMALL('kat.C z 50'!$F$4:$F$201,Mistrzostwa2017rok!A302),'kat.C z 50'!$F$1:'kat.C z 50'!$F$900,0),1)</f>
        <v>Kartuzy-Żukowo </v>
      </c>
      <c r="F302" s="10">
        <f>INDEX('kat.C z 50'!$E$1:'kat.C z 50'!$E$900,MATCH(SMALL('kat.C z 50'!$F$4:$F$201,Mistrzostwa2017rok!$A302),'kat.C z 50'!$F$1:'kat.C z 50'!$F$900,0),1)</f>
        <v>9</v>
      </c>
      <c r="G302" s="103">
        <f>INDEX('kat.C z 50'!$F$1:'kat.C z 50'!$F$900,MATCH(SMALL('kat.C z 50'!$F$4:$F$201,Mistrzostwa2017rok!$A302),'kat.C z 50'!$F$1:'kat.C z 50'!$F$900,0),1)</f>
        <v>212.39</v>
      </c>
    </row>
    <row r="303" spans="1:7" ht="15.75">
      <c r="A303" s="182">
        <f t="shared" si="4"/>
        <v>53</v>
      </c>
      <c r="B303" s="35" t="s">
        <v>73</v>
      </c>
      <c r="C303" s="70" t="str">
        <f>INDEX('kat.C z 50'!$B$1:'kat.C z 50'!$B$900,MATCH(SMALL('kat.C z 50'!$F$4:$F$201,Mistrzostwa2017rok!A303),'kat.C z 50'!$F$1:'kat.C z 50'!$F$900,0),1)</f>
        <v>Śledź Andrzej </v>
      </c>
      <c r="D303" s="10" t="str">
        <f>INDEX('kat.C z 50'!$C$1:'kat.C z 50'!$C$900,MATCH(SMALL('kat.C z 50'!$F$4:$F$201,Mistrzostwa2017rok!A303),'kat.C z 50'!$F$1:'kat.C z 50'!$F$900,0),1)</f>
        <v>Gdańsk</v>
      </c>
      <c r="E303" s="10" t="str">
        <f>INDEX('kat.C z 50'!$D$1:'kat.C z 50'!$D$900,MATCH(SMALL('kat.C z 50'!$F$4:$F$201,Mistrzostwa2017rok!A303),'kat.C z 50'!$F$1:'kat.C z 50'!$F$900,0),1)</f>
        <v>Tczew </v>
      </c>
      <c r="F303" s="10">
        <f>INDEX('kat.C z 50'!$E$1:'kat.C z 50'!$E$900,MATCH(SMALL('kat.C z 50'!$F$4:$F$201,Mistrzostwa2017rok!$A303),'kat.C z 50'!$F$1:'kat.C z 50'!$F$900,0),1)</f>
        <v>9</v>
      </c>
      <c r="G303" s="103">
        <f>INDEX('kat.C z 50'!$F$1:'kat.C z 50'!$F$900,MATCH(SMALL('kat.C z 50'!$F$4:$F$201,Mistrzostwa2017rok!$A303),'kat.C z 50'!$F$1:'kat.C z 50'!$F$900,0),1)</f>
        <v>212.75</v>
      </c>
    </row>
    <row r="304" spans="1:7" ht="15.75">
      <c r="A304" s="182">
        <f t="shared" si="4"/>
        <v>54</v>
      </c>
      <c r="B304" s="35" t="s">
        <v>74</v>
      </c>
      <c r="C304" s="70" t="str">
        <f>INDEX('kat.C z 50'!$B$1:'kat.C z 50'!$B$900,MATCH(SMALL('kat.C z 50'!$F$4:$F$201,Mistrzostwa2017rok!A304),'kat.C z 50'!$F$1:'kat.C z 50'!$F$900,0),1)</f>
        <v>OCZKI  Marian</v>
      </c>
      <c r="D304" s="10" t="str">
        <f>INDEX('kat.C z 50'!$C$1:'kat.C z 50'!$C$900,MATCH(SMALL('kat.C z 50'!$F$4:$F$201,Mistrzostwa2017rok!A304),'kat.C z 50'!$F$1:'kat.C z 50'!$F$900,0),1)</f>
        <v>Bydgoszcz</v>
      </c>
      <c r="E304" s="10" t="str">
        <f>INDEX('kat.C z 50'!$D$1:'kat.C z 50'!$D$900,MATCH(SMALL('kat.C z 50'!$F$4:$F$201,Mistrzostwa2017rok!A304),'kat.C z 50'!$F$1:'kat.C z 50'!$F$900,0),1)</f>
        <v>Inowrocław</v>
      </c>
      <c r="F304" s="10">
        <f>INDEX('kat.C z 50'!$E$1:'kat.C z 50'!$E$900,MATCH(SMALL('kat.C z 50'!$F$4:$F$201,Mistrzostwa2017rok!$A304),'kat.C z 50'!$F$1:'kat.C z 50'!$F$900,0),1)</f>
        <v>9</v>
      </c>
      <c r="G304" s="103">
        <f>INDEX('kat.C z 50'!$F$1:'kat.C z 50'!$F$900,MATCH(SMALL('kat.C z 50'!$F$4:$F$201,Mistrzostwa2017rok!$A304),'kat.C z 50'!$F$1:'kat.C z 50'!$F$900,0),1)</f>
        <v>214.36</v>
      </c>
    </row>
    <row r="305" spans="1:7" ht="15.75">
      <c r="A305" s="182">
        <f t="shared" si="4"/>
        <v>55</v>
      </c>
      <c r="B305" s="35" t="s">
        <v>75</v>
      </c>
      <c r="C305" s="70" t="str">
        <f>INDEX('kat.C z 50'!$B$1:'kat.C z 50'!$B$900,MATCH(SMALL('kat.C z 50'!$F$4:$F$201,Mistrzostwa2017rok!A305),'kat.C z 50'!$F$1:'kat.C z 50'!$F$900,0),1)</f>
        <v>Rompca Piotr </v>
      </c>
      <c r="D305" s="10" t="str">
        <f>INDEX('kat.C z 50'!$C$1:'kat.C z 50'!$C$900,MATCH(SMALL('kat.C z 50'!$F$4:$F$201,Mistrzostwa2017rok!A305),'kat.C z 50'!$F$1:'kat.C z 50'!$F$900,0),1)</f>
        <v>Gdańsk</v>
      </c>
      <c r="E305" s="10" t="str">
        <f>INDEX('kat.C z 50'!$D$1:'kat.C z 50'!$D$900,MATCH(SMALL('kat.C z 50'!$F$4:$F$201,Mistrzostwa2017rok!A305),'kat.C z 50'!$F$1:'kat.C z 50'!$F$900,0),1)</f>
        <v>Gdynia – Sopot </v>
      </c>
      <c r="F305" s="10">
        <f>INDEX('kat.C z 50'!$E$1:'kat.C z 50'!$E$900,MATCH(SMALL('kat.C z 50'!$F$4:$F$201,Mistrzostwa2017rok!$A305),'kat.C z 50'!$F$1:'kat.C z 50'!$F$900,0),1)</f>
        <v>9</v>
      </c>
      <c r="G305" s="103">
        <f>INDEX('kat.C z 50'!$F$1:'kat.C z 50'!$F$900,MATCH(SMALL('kat.C z 50'!$F$4:$F$201,Mistrzostwa2017rok!$A305),'kat.C z 50'!$F$1:'kat.C z 50'!$F$900,0),1)</f>
        <v>217.89</v>
      </c>
    </row>
    <row r="306" spans="1:7" ht="15.75">
      <c r="A306" s="182">
        <f t="shared" si="4"/>
        <v>56</v>
      </c>
      <c r="B306" s="35" t="s">
        <v>76</v>
      </c>
      <c r="C306" s="70" t="str">
        <f>INDEX('kat.C z 50'!$B$1:'kat.C z 50'!$B$900,MATCH(SMALL('kat.C z 50'!$F$4:$F$201,Mistrzostwa2017rok!A306),'kat.C z 50'!$F$1:'kat.C z 50'!$F$900,0),1)</f>
        <v>Drawc Dariusz </v>
      </c>
      <c r="D306" s="10" t="str">
        <f>INDEX('kat.C z 50'!$C$1:'kat.C z 50'!$C$900,MATCH(SMALL('kat.C z 50'!$F$4:$F$201,Mistrzostwa2017rok!A306),'kat.C z 50'!$F$1:'kat.C z 50'!$F$900,0),1)</f>
        <v>Gdańsk</v>
      </c>
      <c r="E306" s="10" t="str">
        <f>INDEX('kat.C z 50'!$D$1:'kat.C z 50'!$D$900,MATCH(SMALL('kat.C z 50'!$F$4:$F$201,Mistrzostwa2017rok!A306),'kat.C z 50'!$F$1:'kat.C z 50'!$F$900,0),1)</f>
        <v>Kartuzy-Żukowo </v>
      </c>
      <c r="F306" s="10">
        <f>INDEX('kat.C z 50'!$E$1:'kat.C z 50'!$E$900,MATCH(SMALL('kat.C z 50'!$F$4:$F$201,Mistrzostwa2017rok!$A306),'kat.C z 50'!$F$1:'kat.C z 50'!$F$900,0),1)</f>
        <v>9</v>
      </c>
      <c r="G306" s="103">
        <f>INDEX('kat.C z 50'!$F$1:'kat.C z 50'!$F$900,MATCH(SMALL('kat.C z 50'!$F$4:$F$201,Mistrzostwa2017rok!$A306),'kat.C z 50'!$F$1:'kat.C z 50'!$F$900,0),1)</f>
        <v>219.56</v>
      </c>
    </row>
    <row r="307" spans="2:7" ht="12.75" customHeight="1">
      <c r="B307" s="550" t="s">
        <v>81</v>
      </c>
      <c r="C307" s="550"/>
      <c r="D307" s="550"/>
      <c r="E307" s="550"/>
      <c r="F307" s="550"/>
      <c r="G307" s="550"/>
    </row>
    <row r="308" spans="2:7" ht="12.75" customHeight="1">
      <c r="B308" s="550"/>
      <c r="C308" s="550"/>
      <c r="D308" s="550"/>
      <c r="E308" s="550"/>
      <c r="F308" s="550"/>
      <c r="G308" s="550"/>
    </row>
    <row r="309" spans="2:7" ht="12.75" customHeight="1">
      <c r="B309" s="550"/>
      <c r="C309" s="550"/>
      <c r="D309" s="550"/>
      <c r="E309" s="550"/>
      <c r="F309" s="550"/>
      <c r="G309" s="550"/>
    </row>
    <row r="310" spans="2:7" ht="12.75" customHeight="1">
      <c r="B310" s="550"/>
      <c r="C310" s="550"/>
      <c r="D310" s="550"/>
      <c r="E310" s="550"/>
      <c r="F310" s="550"/>
      <c r="G310" s="550"/>
    </row>
    <row r="311" spans="2:7" ht="12.75" customHeight="1">
      <c r="B311" s="551"/>
      <c r="C311" s="551"/>
      <c r="D311" s="551"/>
      <c r="E311" s="551"/>
      <c r="F311" s="551"/>
      <c r="G311" s="551"/>
    </row>
    <row r="312" spans="1:7" ht="15.75">
      <c r="A312" s="182">
        <v>0</v>
      </c>
      <c r="B312" s="150" t="s">
        <v>1</v>
      </c>
      <c r="C312" s="155" t="s">
        <v>18</v>
      </c>
      <c r="D312" s="150" t="s">
        <v>19</v>
      </c>
      <c r="E312" s="152" t="s">
        <v>3</v>
      </c>
      <c r="F312" s="152" t="s">
        <v>7</v>
      </c>
      <c r="G312" s="154" t="s">
        <v>20</v>
      </c>
    </row>
    <row r="313" spans="1:7" ht="15.75">
      <c r="A313" s="182">
        <f aca="true" t="shared" si="5" ref="A313:A368">A312+1</f>
        <v>1</v>
      </c>
      <c r="B313" s="33" t="s">
        <v>21</v>
      </c>
      <c r="C313" s="41" t="str">
        <f>INDEX('kat.C z całości'!$B$1:'kat.C z całości'!$B$900,MATCH(SMALL('kat.C z całości'!$F$4:$F$201,Mistrzostwa2017rok!A313),'kat.C z całości'!$F$1:'kat.C z całości'!$F$900,0),1)</f>
        <v>Henger D. - Wiśniewski P.</v>
      </c>
      <c r="D313" s="23" t="str">
        <f>INDEX('kat.C z całości'!$C$1:'kat.C z całości'!$C$900,MATCH(SMALL('kat.C z całości'!$F$4:$F$201,Mistrzostwa2017rok!$A$5),'kat.C z całości'!$F$1:'kat.C z całości'!$F$900,0),1)</f>
        <v>Szczecin</v>
      </c>
      <c r="E313" s="23" t="str">
        <f>INDEX('kat.C z całości'!$D$1:'kat.C z całości'!$D$900,MATCH(SMALL('kat.C z całości'!$F$4:$F$201,Mistrzostwa2017rok!A313),'kat.C z całości'!$F$1:'kat.C z całości'!$F$900,0),1)</f>
        <v>GOLENIÓW</v>
      </c>
      <c r="F313" s="23">
        <f>INDEX('kat.C z całości'!$E$1:'kat.C z całości'!$E$900,MATCH(SMALL('kat.C z całości'!$F$4:$F$201,Mistrzostwa2017rok!$A313),'kat.C z całości'!$F$1:'kat.C z całości'!$F$900,0),1)</f>
        <v>9</v>
      </c>
      <c r="G313" s="102">
        <f>INDEX('kat.C z całości'!$F$1:'kat.C z całości'!$F$900,MATCH(SMALL('kat.C z całości'!$F$4:$F$201,Mistrzostwa2017rok!$A313),'kat.C z całości'!$F$1:'kat.C z całości'!$F$900,0),1)</f>
        <v>32.25</v>
      </c>
    </row>
    <row r="314" spans="1:7" ht="15.75">
      <c r="A314" s="182">
        <f t="shared" si="5"/>
        <v>2</v>
      </c>
      <c r="B314" s="33" t="s">
        <v>22</v>
      </c>
      <c r="C314" s="41" t="str">
        <f>INDEX('kat.C z całości'!$B$1:'kat.C z całości'!$B$900,MATCH(SMALL('kat.C z całości'!$F$4:$F$201,Mistrzostwa2017rok!A314),'kat.C z całości'!$F$1:'kat.C z całości'!$F$900,0),1)</f>
        <v>Cerski Mariusz</v>
      </c>
      <c r="D314" s="23" t="str">
        <f>INDEX('kat.C z całości'!$C$1:'kat.C z całości'!$C$900,MATCH(SMALL('kat.C z całości'!$F$4:$F$201,Mistrzostwa2017rok!A314),'kat.C z całości'!$F$1:'kat.C z całości'!$F$900,0),1)</f>
        <v>Toruń</v>
      </c>
      <c r="E314" s="23" t="str">
        <f>INDEX('kat.C z całości'!$D$1:'kat.C z całości'!$D$900,MATCH(SMALL('kat.C z całości'!$F$4:$F$201,Mistrzostwa2017rok!A314),'kat.C z całości'!$F$1:'kat.C z całości'!$F$900,0),1)</f>
        <v>Grudziądz</v>
      </c>
      <c r="F314" s="23">
        <f>INDEX('kat.C z całości'!$E$1:'kat.C z całości'!$E$900,MATCH(SMALL('kat.C z całości'!$F$4:$F$201,Mistrzostwa2017rok!$A314),'kat.C z całości'!$F$1:'kat.C z całości'!$F$900,0),1)</f>
        <v>9</v>
      </c>
      <c r="G314" s="102">
        <f>INDEX('kat.C z całości'!$F$1:'kat.C z całości'!$F$900,MATCH(SMALL('kat.C z całości'!$F$4:$F$201,Mistrzostwa2017rok!$A314),'kat.C z całości'!$F$1:'kat.C z całości'!$F$900,0),1)</f>
        <v>40.21</v>
      </c>
    </row>
    <row r="315" spans="1:7" ht="15.75">
      <c r="A315" s="182">
        <f t="shared" si="5"/>
        <v>3</v>
      </c>
      <c r="B315" s="33" t="s">
        <v>23</v>
      </c>
      <c r="C315" s="41" t="str">
        <f>INDEX('kat.C z całości'!$B$1:'kat.C z całości'!$B$900,MATCH(SMALL('kat.C z całości'!$F$4:$F$201,Mistrzostwa2017rok!A315),'kat.C z całości'!$F$1:'kat.C z całości'!$F$900,0),1)</f>
        <v>Knyszyński Dariusz</v>
      </c>
      <c r="D315" s="23" t="str">
        <f>INDEX('kat.C z całości'!$C$1:'kat.C z całości'!$C$900,MATCH(SMALL('kat.C z całości'!$F$4:$F$201,Mistrzostwa2017rok!A315),'kat.C z całości'!$F$1:'kat.C z całości'!$F$900,0),1)</f>
        <v>Toruń</v>
      </c>
      <c r="E315" s="23" t="str">
        <f>INDEX('kat.C z całości'!$D$1:'kat.C z całości'!$D$900,MATCH(SMALL('kat.C z całości'!$F$4:$F$201,Mistrzostwa2017rok!A315),'kat.C z całości'!$F$1:'kat.C z całości'!$F$900,0),1)</f>
        <v>Chełmża</v>
      </c>
      <c r="F315" s="23">
        <f>INDEX('kat.C z całości'!$E$1:'kat.C z całości'!$E$900,MATCH(SMALL('kat.C z całości'!$F$4:$F$201,Mistrzostwa2017rok!$A315),'kat.C z całości'!$F$1:'kat.C z całości'!$F$900,0),1)</f>
        <v>9</v>
      </c>
      <c r="G315" s="102">
        <f>INDEX('kat.C z całości'!$F$1:'kat.C z całości'!$F$900,MATCH(SMALL('kat.C z całości'!$F$4:$F$201,Mistrzostwa2017rok!$A315),'kat.C z całości'!$F$1:'kat.C z całości'!$F$900,0),1)</f>
        <v>41.94</v>
      </c>
    </row>
    <row r="316" spans="1:7" ht="15.75">
      <c r="A316" s="182">
        <f t="shared" si="5"/>
        <v>4</v>
      </c>
      <c r="B316" s="35" t="s">
        <v>24</v>
      </c>
      <c r="C316" s="70" t="str">
        <f>INDEX('kat.C z całości'!$B$1:'kat.C z całości'!$B$900,MATCH(SMALL('kat.C z całości'!$F$4:$F$201,Mistrzostwa2017rok!A316),'kat.C z całości'!$F$1:'kat.C z całości'!$F$900,0),1)</f>
        <v>BUREK  Sławomir</v>
      </c>
      <c r="D316" s="10" t="str">
        <f>INDEX('kat.C z całości'!$C$1:'kat.C z całości'!$C$900,MATCH(SMALL('kat.C z całości'!$F$4:$F$201,Mistrzostwa2017rok!A316),'kat.C z całości'!$F$1:'kat.C z całości'!$F$900,0),1)</f>
        <v>Bydgoszcz</v>
      </c>
      <c r="E316" s="10" t="str">
        <f>INDEX('kat.C z całości'!$D$1:'kat.C z całości'!$D$900,MATCH(SMALL('kat.C z całości'!$F$4:$F$201,Mistrzostwa2017rok!A316),'kat.C z całości'!$F$1:'kat.C z całości'!$F$900,0),1)</f>
        <v>Koronowo</v>
      </c>
      <c r="F316" s="10">
        <f>INDEX('kat.C z całości'!$E$1:'kat.C z całości'!$E$900,MATCH(SMALL('kat.C z całości'!$F$4:$F$201,Mistrzostwa2017rok!$A316),'kat.C z całości'!$F$1:'kat.C z całości'!$F$900,0),1)</f>
        <v>9</v>
      </c>
      <c r="G316" s="103">
        <f>INDEX('kat.C z całości'!$F$1:'kat.C z całości'!$F$900,MATCH(SMALL('kat.C z całości'!$F$4:$F$201,Mistrzostwa2017rok!$A316),'kat.C z całości'!$F$1:'kat.C z całości'!$F$900,0),1)</f>
        <v>51.94</v>
      </c>
    </row>
    <row r="317" spans="1:7" ht="15.75">
      <c r="A317" s="182">
        <f t="shared" si="5"/>
        <v>5</v>
      </c>
      <c r="B317" s="35" t="s">
        <v>25</v>
      </c>
      <c r="C317" s="70" t="str">
        <f>INDEX('kat.C z całości'!$B$1:'kat.C z całości'!$B$900,MATCH(SMALL('kat.C z całości'!$F$4:$F$201,Mistrzostwa2017rok!A317),'kat.C z całości'!$F$1:'kat.C z całości'!$F$900,0),1)</f>
        <v>Cerski Sławomir</v>
      </c>
      <c r="D317" s="10" t="str">
        <f>INDEX('kat.C z całości'!$C$1:'kat.C z całości'!$C$900,MATCH(SMALL('kat.C z całości'!$F$4:$F$201,Mistrzostwa2017rok!A317),'kat.C z całości'!$F$1:'kat.C z całości'!$F$900,0),1)</f>
        <v>Toruń</v>
      </c>
      <c r="E317" s="10" t="str">
        <f>INDEX('kat.C z całości'!$D$1:'kat.C z całości'!$D$900,MATCH(SMALL('kat.C z całości'!$F$4:$F$201,Mistrzostwa2017rok!A317),'kat.C z całości'!$F$1:'kat.C z całości'!$F$900,0),1)</f>
        <v>Grudziądz</v>
      </c>
      <c r="F317" s="10">
        <f>INDEX('kat.C z całości'!$E$1:'kat.C z całości'!$E$900,MATCH(SMALL('kat.C z całości'!$F$4:$F$201,Mistrzostwa2017rok!$A317),'kat.C z całości'!$F$1:'kat.C z całości'!$F$900,0),1)</f>
        <v>9</v>
      </c>
      <c r="G317" s="103">
        <f>INDEX('kat.C z całości'!$F$1:'kat.C z całości'!$F$900,MATCH(SMALL('kat.C z całości'!$F$4:$F$201,Mistrzostwa2017rok!$A317),'kat.C z całości'!$F$1:'kat.C z całości'!$F$900,0),1)</f>
        <v>62.31</v>
      </c>
    </row>
    <row r="318" spans="1:7" ht="15.75">
      <c r="A318" s="182">
        <f t="shared" si="5"/>
        <v>6</v>
      </c>
      <c r="B318" s="35" t="s">
        <v>26</v>
      </c>
      <c r="C318" s="70" t="str">
        <f>INDEX('kat.C z całości'!$B$1:'kat.C z całości'!$B$900,MATCH(SMALL('kat.C z całości'!$F$4:$F$201,Mistrzostwa2017rok!A318),'kat.C z całości'!$F$1:'kat.C z całości'!$F$900,0),1)</f>
        <v>Wieczorek Marian </v>
      </c>
      <c r="D318" s="10" t="str">
        <f>INDEX('kat.C z całości'!$C$1:'kat.C z całości'!$C$900,MATCH(SMALL('kat.C z całości'!$F$4:$F$201,Mistrzostwa2017rok!A318),'kat.C z całości'!$F$1:'kat.C z całości'!$F$900,0),1)</f>
        <v>Gdańsk</v>
      </c>
      <c r="E318" s="10" t="str">
        <f>INDEX('kat.C z całości'!$D$1:'kat.C z całości'!$D$900,MATCH(SMALL('kat.C z całości'!$F$4:$F$201,Mistrzostwa2017rok!A318),'kat.C z całości'!$F$1:'kat.C z całości'!$F$900,0),1)</f>
        <v>Rumia </v>
      </c>
      <c r="F318" s="10">
        <f>INDEX('kat.C z całości'!$E$1:'kat.C z całości'!$E$900,MATCH(SMALL('kat.C z całości'!$F$4:$F$201,Mistrzostwa2017rok!$A318),'kat.C z całości'!$F$1:'kat.C z całości'!$F$900,0),1)</f>
        <v>9</v>
      </c>
      <c r="G318" s="103">
        <f>INDEX('kat.C z całości'!$F$1:'kat.C z całości'!$F$900,MATCH(SMALL('kat.C z całości'!$F$4:$F$201,Mistrzostwa2017rok!$A318),'kat.C z całości'!$F$1:'kat.C z całości'!$F$900,0),1)</f>
        <v>64.85</v>
      </c>
    </row>
    <row r="319" spans="1:7" ht="15.75">
      <c r="A319" s="182">
        <f t="shared" si="5"/>
        <v>7</v>
      </c>
      <c r="B319" s="35" t="s">
        <v>27</v>
      </c>
      <c r="C319" s="70" t="str">
        <f>INDEX('kat.C z całości'!$B$1:'kat.C z całości'!$B$900,MATCH(SMALL('kat.C z całości'!$F$4:$F$201,Mistrzostwa2017rok!A319),'kat.C z całości'!$F$1:'kat.C z całości'!$F$900,0),1)</f>
        <v>Lademann Zdzisław </v>
      </c>
      <c r="D319" s="10" t="str">
        <f>INDEX('kat.C z całości'!$C$1:'kat.C z całości'!$C$900,MATCH(SMALL('kat.C z całości'!$F$4:$F$201,Mistrzostwa2017rok!A319),'kat.C z całości'!$F$1:'kat.C z całości'!$F$900,0),1)</f>
        <v>Gdańsk</v>
      </c>
      <c r="E319" s="10" t="str">
        <f>INDEX('kat.C z całości'!$D$1:'kat.C z całości'!$D$900,MATCH(SMALL('kat.C z całości'!$F$4:$F$201,Mistrzostwa2017rok!A319),'kat.C z całości'!$F$1:'kat.C z całości'!$F$900,0),1)</f>
        <v>Wejherowo </v>
      </c>
      <c r="F319" s="10">
        <f>INDEX('kat.C z całości'!$E$1:'kat.C z całości'!$E$900,MATCH(SMALL('kat.C z całości'!$F$4:$F$201,Mistrzostwa2017rok!$A319),'kat.C z całości'!$F$1:'kat.C z całości'!$F$900,0),1)</f>
        <v>9</v>
      </c>
      <c r="G319" s="103">
        <f>INDEX('kat.C z całości'!$F$1:'kat.C z całości'!$F$900,MATCH(SMALL('kat.C z całości'!$F$4:$F$201,Mistrzostwa2017rok!$A319),'kat.C z całości'!$F$1:'kat.C z całości'!$F$900,0),1)</f>
        <v>73.48</v>
      </c>
    </row>
    <row r="320" spans="1:7" ht="15.75">
      <c r="A320" s="182">
        <f t="shared" si="5"/>
        <v>8</v>
      </c>
      <c r="B320" s="35" t="s">
        <v>28</v>
      </c>
      <c r="C320" s="70" t="str">
        <f>INDEX('kat.C z całości'!$B$1:'kat.C z całości'!$B$900,MATCH(SMALL('kat.C z całości'!$F$4:$F$201,Mistrzostwa2017rok!A320),'kat.C z całości'!$F$1:'kat.C z całości'!$F$900,0),1)</f>
        <v>Staciwa Zygmunt</v>
      </c>
      <c r="D320" s="10" t="str">
        <f>INDEX('kat.C z całości'!$C$1:'kat.C z całości'!$C$900,MATCH(SMALL('kat.C z całości'!$F$4:$F$201,Mistrzostwa2017rok!A320),'kat.C z całości'!$F$1:'kat.C z całości'!$F$900,0),1)</f>
        <v>Pomorza Środkowego</v>
      </c>
      <c r="E320" s="10" t="str">
        <f>INDEX('kat.C z całości'!$D$1:'kat.C z całości'!$D$900,MATCH(SMALL('kat.C z całości'!$F$4:$F$201,Mistrzostwa2017rok!A320),'kat.C z całości'!$F$1:'kat.C z całości'!$F$900,0),1)</f>
        <v>Szczecinek-Czarne</v>
      </c>
      <c r="F320" s="10">
        <f>INDEX('kat.C z całości'!$E$1:'kat.C z całości'!$E$900,MATCH(SMALL('kat.C z całości'!$F$4:$F$201,Mistrzostwa2017rok!$A320),'kat.C z całości'!$F$1:'kat.C z całości'!$F$900,0),1)</f>
        <v>9</v>
      </c>
      <c r="G320" s="103">
        <f>INDEX('kat.C z całości'!$F$1:'kat.C z całości'!$F$900,MATCH(SMALL('kat.C z całości'!$F$4:$F$201,Mistrzostwa2017rok!$A320),'kat.C z całości'!$F$1:'kat.C z całości'!$F$900,0),1)</f>
        <v>74.08</v>
      </c>
    </row>
    <row r="321" spans="1:7" ht="15.75">
      <c r="A321" s="182">
        <f t="shared" si="5"/>
        <v>9</v>
      </c>
      <c r="B321" s="35" t="s">
        <v>29</v>
      </c>
      <c r="C321" s="70" t="str">
        <f>INDEX('kat.C z całości'!$B$1:'kat.C z całości'!$B$900,MATCH(SMALL('kat.C z całości'!$F$4:$F$201,Mistrzostwa2017rok!A321),'kat.C z całości'!$F$1:'kat.C z całości'!$F$900,0),1)</f>
        <v>Szymański Zygmunt </v>
      </c>
      <c r="D321" s="10" t="str">
        <f>INDEX('kat.C z całości'!$C$1:'kat.C z całości'!$C$900,MATCH(SMALL('kat.C z całości'!$F$4:$F$201,Mistrzostwa2017rok!A321),'kat.C z całości'!$F$1:'kat.C z całości'!$F$900,0),1)</f>
        <v>Gdańsk</v>
      </c>
      <c r="E321" s="10" t="str">
        <f>INDEX('kat.C z całości'!$D$1:'kat.C z całości'!$D$900,MATCH(SMALL('kat.C z całości'!$F$4:$F$201,Mistrzostwa2017rok!A321),'kat.C z całości'!$F$1:'kat.C z całości'!$F$900,0),1)</f>
        <v>Wejherowo </v>
      </c>
      <c r="F321" s="10">
        <f>INDEX('kat.C z całości'!$E$1:'kat.C z całości'!$E$900,MATCH(SMALL('kat.C z całości'!$F$4:$F$201,Mistrzostwa2017rok!$A321),'kat.C z całości'!$F$1:'kat.C z całości'!$F$900,0),1)</f>
        <v>9</v>
      </c>
      <c r="G321" s="103">
        <f>INDEX('kat.C z całości'!$F$1:'kat.C z całości'!$F$900,MATCH(SMALL('kat.C z całości'!$F$4:$F$201,Mistrzostwa2017rok!$A321),'kat.C z całości'!$F$1:'kat.C z całości'!$F$900,0),1)</f>
        <v>82.3</v>
      </c>
    </row>
    <row r="322" spans="1:7" ht="15.75">
      <c r="A322" s="182">
        <f t="shared" si="5"/>
        <v>10</v>
      </c>
      <c r="B322" s="35" t="s">
        <v>30</v>
      </c>
      <c r="C322" s="70" t="str">
        <f>INDEX('kat.C z całości'!$B$1:'kat.C z całości'!$B$900,MATCH(SMALL('kat.C z całości'!$F$4:$F$201,Mistrzostwa2017rok!A322),'kat.C z całości'!$F$1:'kat.C z całości'!$F$900,0),1)</f>
        <v>Kurman Andrzej</v>
      </c>
      <c r="D322" s="10" t="str">
        <f>INDEX('kat.C z całości'!$C$1:'kat.C z całości'!$C$900,MATCH(SMALL('kat.C z całości'!$F$4:$F$201,Mistrzostwa2017rok!A322),'kat.C z całości'!$F$1:'kat.C z całości'!$F$900,0),1)</f>
        <v>Szczecin</v>
      </c>
      <c r="E322" s="10" t="str">
        <f>INDEX('kat.C z całości'!$D$1:'kat.C z całości'!$D$900,MATCH(SMALL('kat.C z całości'!$F$4:$F$201,Mistrzostwa2017rok!A322),'kat.C z całości'!$F$1:'kat.C z całości'!$F$900,0),1)</f>
        <v>Stargard</v>
      </c>
      <c r="F322" s="10">
        <f>INDEX('kat.C z całości'!$E$1:'kat.C z całości'!$E$900,MATCH(SMALL('kat.C z całości'!$F$4:$F$201,Mistrzostwa2017rok!$A322),'kat.C z całości'!$F$1:'kat.C z całości'!$F$900,0),1)</f>
        <v>9</v>
      </c>
      <c r="G322" s="103">
        <f>INDEX('kat.C z całości'!$F$1:'kat.C z całości'!$F$900,MATCH(SMALL('kat.C z całości'!$F$4:$F$201,Mistrzostwa2017rok!$A322),'kat.C z całości'!$F$1:'kat.C z całości'!$F$900,0),1)</f>
        <v>86.79</v>
      </c>
    </row>
    <row r="323" spans="1:7" ht="15.75">
      <c r="A323" s="182">
        <f t="shared" si="5"/>
        <v>11</v>
      </c>
      <c r="B323" s="35" t="s">
        <v>31</v>
      </c>
      <c r="C323" s="70" t="str">
        <f>INDEX('kat.C z całości'!$B$1:'kat.C z całości'!$B$900,MATCH(SMALL('kat.C z całości'!$F$4:$F$201,Mistrzostwa2017rok!A323),'kat.C z całości'!$F$1:'kat.C z całości'!$F$900,0),1)</f>
        <v>Ilukowicz Bolesław </v>
      </c>
      <c r="D323" s="10" t="str">
        <f>INDEX('kat.C z całości'!$C$1:'kat.C z całości'!$C$900,MATCH(SMALL('kat.C z całości'!$F$4:$F$201,Mistrzostwa2017rok!A323),'kat.C z całości'!$F$1:'kat.C z całości'!$F$900,0),1)</f>
        <v>Pomorza Środkowego</v>
      </c>
      <c r="E323" s="10" t="str">
        <f>INDEX('kat.C z całości'!$D$1:'kat.C z całości'!$D$900,MATCH(SMALL('kat.C z całości'!$F$4:$F$201,Mistrzostwa2017rok!A323),'kat.C z całości'!$F$1:'kat.C z całości'!$F$900,0),1)</f>
        <v>Szczecinek-Czarne</v>
      </c>
      <c r="F323" s="10">
        <f>INDEX('kat.C z całości'!$E$1:'kat.C z całości'!$E$900,MATCH(SMALL('kat.C z całości'!$F$4:$F$201,Mistrzostwa2017rok!$A323),'kat.C z całości'!$F$1:'kat.C z całości'!$F$900,0),1)</f>
        <v>9</v>
      </c>
      <c r="G323" s="103">
        <f>INDEX('kat.C z całości'!$F$1:'kat.C z całości'!$F$900,MATCH(SMALL('kat.C z całości'!$F$4:$F$201,Mistrzostwa2017rok!$A323),'kat.C z całości'!$F$1:'kat.C z całości'!$F$900,0),1)</f>
        <v>90.47</v>
      </c>
    </row>
    <row r="324" spans="1:7" ht="15.75">
      <c r="A324" s="182">
        <f t="shared" si="5"/>
        <v>12</v>
      </c>
      <c r="B324" s="35" t="s">
        <v>32</v>
      </c>
      <c r="C324" s="70" t="str">
        <f>INDEX('kat.C z całości'!$B$1:'kat.C z całości'!$B$900,MATCH(SMALL('kat.C z całości'!$F$4:$F$201,Mistrzostwa2017rok!A324),'kat.C z całości'!$F$1:'kat.C z całości'!$F$900,0),1)</f>
        <v>WARSZAWSKI  Mariusz</v>
      </c>
      <c r="D324" s="10" t="str">
        <f>INDEX('kat.C z całości'!$C$1:'kat.C z całości'!$C$900,MATCH(SMALL('kat.C z całości'!$F$4:$F$201,Mistrzostwa2017rok!A324),'kat.C z całości'!$F$1:'kat.C z całości'!$F$900,0),1)</f>
        <v>Bydgoszcz</v>
      </c>
      <c r="E324" s="10" t="str">
        <f>INDEX('kat.C z całości'!$D$1:'kat.C z całości'!$D$900,MATCH(SMALL('kat.C z całości'!$F$4:$F$201,Mistrzostwa2017rok!A324),'kat.C z całości'!$F$1:'kat.C z całości'!$F$900,0),1)</f>
        <v>Bydgoszcz - Zachód </v>
      </c>
      <c r="F324" s="10">
        <f>INDEX('kat.C z całości'!$E$1:'kat.C z całości'!$E$900,MATCH(SMALL('kat.C z całości'!$F$4:$F$201,Mistrzostwa2017rok!$A324),'kat.C z całości'!$F$1:'kat.C z całości'!$F$900,0),1)</f>
        <v>9</v>
      </c>
      <c r="G324" s="103">
        <f>INDEX('kat.C z całości'!$F$1:'kat.C z całości'!$F$900,MATCH(SMALL('kat.C z całości'!$F$4:$F$201,Mistrzostwa2017rok!$A324),'kat.C z całości'!$F$1:'kat.C z całości'!$F$900,0),1)</f>
        <v>91.37</v>
      </c>
    </row>
    <row r="325" spans="1:7" ht="15.75">
      <c r="A325" s="182">
        <f t="shared" si="5"/>
        <v>13</v>
      </c>
      <c r="B325" s="35" t="s">
        <v>33</v>
      </c>
      <c r="C325" s="70" t="str">
        <f>INDEX('kat.C z całości'!$B$1:'kat.C z całości'!$B$900,MATCH(SMALL('kat.C z całości'!$F$4:$F$201,Mistrzostwa2017rok!A325),'kat.C z całości'!$F$1:'kat.C z całości'!$F$900,0),1)</f>
        <v>Wotzka Jolanta </v>
      </c>
      <c r="D325" s="10" t="str">
        <f>INDEX('kat.C z całości'!$C$1:'kat.C z całości'!$C$900,MATCH(SMALL('kat.C z całości'!$F$4:$F$201,Mistrzostwa2017rok!A325),'kat.C z całości'!$F$1:'kat.C z całości'!$F$900,0),1)</f>
        <v>Gdańsk</v>
      </c>
      <c r="E325" s="10" t="str">
        <f>INDEX('kat.C z całości'!$D$1:'kat.C z całości'!$D$900,MATCH(SMALL('kat.C z całości'!$F$4:$F$201,Mistrzostwa2017rok!A325),'kat.C z całości'!$F$1:'kat.C z całości'!$F$900,0),1)</f>
        <v>Malbork </v>
      </c>
      <c r="F325" s="10">
        <f>INDEX('kat.C z całości'!$E$1:'kat.C z całości'!$E$900,MATCH(SMALL('kat.C z całości'!$F$4:$F$201,Mistrzostwa2017rok!$A325),'kat.C z całości'!$F$1:'kat.C z całości'!$F$900,0),1)</f>
        <v>9</v>
      </c>
      <c r="G325" s="103">
        <f>INDEX('kat.C z całości'!$F$1:'kat.C z całości'!$F$900,MATCH(SMALL('kat.C z całości'!$F$4:$F$201,Mistrzostwa2017rok!$A325),'kat.C z całości'!$F$1:'kat.C z całości'!$F$900,0),1)</f>
        <v>92.89</v>
      </c>
    </row>
    <row r="326" spans="1:7" ht="15.75">
      <c r="A326" s="182">
        <f t="shared" si="5"/>
        <v>14</v>
      </c>
      <c r="B326" s="35" t="s">
        <v>34</v>
      </c>
      <c r="C326" s="70" t="str">
        <f>INDEX('kat.C z całości'!$B$1:'kat.C z całości'!$B$900,MATCH(SMALL('kat.C z całości'!$F$4:$F$201,Mistrzostwa2017rok!A326),'kat.C z całości'!$F$1:'kat.C z całości'!$F$900,0),1)</f>
        <v>Wotzka Jarosław </v>
      </c>
      <c r="D326" s="10" t="str">
        <f>INDEX('kat.C z całości'!$C$1:'kat.C z całości'!$C$900,MATCH(SMALL('kat.C z całości'!$F$4:$F$201,Mistrzostwa2017rok!A326),'kat.C z całości'!$F$1:'kat.C z całości'!$F$900,0),1)</f>
        <v>Gdańsk</v>
      </c>
      <c r="E326" s="10" t="str">
        <f>INDEX('kat.C z całości'!$D$1:'kat.C z całości'!$D$900,MATCH(SMALL('kat.C z całości'!$F$4:$F$201,Mistrzostwa2017rok!A326),'kat.C z całości'!$F$1:'kat.C z całości'!$F$900,0),1)</f>
        <v>Malbork </v>
      </c>
      <c r="F326" s="10">
        <f>INDEX('kat.C z całości'!$E$1:'kat.C z całości'!$E$900,MATCH(SMALL('kat.C z całości'!$F$4:$F$201,Mistrzostwa2017rok!$A326),'kat.C z całości'!$F$1:'kat.C z całości'!$F$900,0),1)</f>
        <v>9</v>
      </c>
      <c r="G326" s="103">
        <f>INDEX('kat.C z całości'!$F$1:'kat.C z całości'!$F$900,MATCH(SMALL('kat.C z całości'!$F$4:$F$201,Mistrzostwa2017rok!$A326),'kat.C z całości'!$F$1:'kat.C z całości'!$F$900,0),1)</f>
        <v>94.89</v>
      </c>
    </row>
    <row r="327" spans="1:7" ht="15.75">
      <c r="A327" s="182">
        <f t="shared" si="5"/>
        <v>15</v>
      </c>
      <c r="B327" s="35" t="s">
        <v>35</v>
      </c>
      <c r="C327" s="70" t="str">
        <f>INDEX('kat.C z całości'!$B$1:'kat.C z całości'!$B$900,MATCH(SMALL('kat.C z całości'!$F$4:$F$201,Mistrzostwa2017rok!A327),'kat.C z całości'!$F$1:'kat.C z całości'!$F$900,0),1)</f>
        <v>Wenta Zenon i Tomasz </v>
      </c>
      <c r="D327" s="10" t="str">
        <f>INDEX('kat.C z całości'!$C$1:'kat.C z całości'!$C$900,MATCH(SMALL('kat.C z całości'!$F$4:$F$201,Mistrzostwa2017rok!A327),'kat.C z całości'!$F$1:'kat.C z całości'!$F$900,0),1)</f>
        <v>Gdańsk</v>
      </c>
      <c r="E327" s="10" t="str">
        <f>INDEX('kat.C z całości'!$D$1:'kat.C z całości'!$D$900,MATCH(SMALL('kat.C z całości'!$F$4:$F$201,Mistrzostwa2017rok!A327),'kat.C z całości'!$F$1:'kat.C z całości'!$F$900,0),1)</f>
        <v>Wejherowo </v>
      </c>
      <c r="F327" s="10">
        <f>INDEX('kat.C z całości'!$E$1:'kat.C z całości'!$E$900,MATCH(SMALL('kat.C z całości'!$F$4:$F$201,Mistrzostwa2017rok!$A327),'kat.C z całości'!$F$1:'kat.C z całości'!$F$900,0),1)</f>
        <v>9</v>
      </c>
      <c r="G327" s="103">
        <f>INDEX('kat.C z całości'!$F$1:'kat.C z całości'!$F$900,MATCH(SMALL('kat.C z całości'!$F$4:$F$201,Mistrzostwa2017rok!$A327),'kat.C z całości'!$F$1:'kat.C z całości'!$F$900,0),1)</f>
        <v>94.99</v>
      </c>
    </row>
    <row r="328" spans="1:7" ht="15.75">
      <c r="A328" s="182">
        <f t="shared" si="5"/>
        <v>16</v>
      </c>
      <c r="B328" s="35" t="s">
        <v>36</v>
      </c>
      <c r="C328" s="70" t="str">
        <f>INDEX('kat.C z całości'!$B$1:'kat.C z całości'!$B$900,MATCH(SMALL('kat.C z całości'!$F$4:$F$201,Mistrzostwa2017rok!A328),'kat.C z całości'!$F$1:'kat.C z całości'!$F$900,0),1)</f>
        <v>Sonnberg Dariusz </v>
      </c>
      <c r="D328" s="10" t="str">
        <f>INDEX('kat.C z całości'!$C$1:'kat.C z całości'!$C$900,MATCH(SMALL('kat.C z całości'!$F$4:$F$201,Mistrzostwa2017rok!A328),'kat.C z całości'!$F$1:'kat.C z całości'!$F$900,0),1)</f>
        <v>Gdańsk</v>
      </c>
      <c r="E328" s="10" t="str">
        <f>INDEX('kat.C z całości'!$D$1:'kat.C z całości'!$D$900,MATCH(SMALL('kat.C z całości'!$F$4:$F$201,Mistrzostwa2017rok!A328),'kat.C z całości'!$F$1:'kat.C z całości'!$F$900,0),1)</f>
        <v>Rumia </v>
      </c>
      <c r="F328" s="10">
        <f>INDEX('kat.C z całości'!$E$1:'kat.C z całości'!$E$900,MATCH(SMALL('kat.C z całości'!$F$4:$F$201,Mistrzostwa2017rok!$A328),'kat.C z całości'!$F$1:'kat.C z całości'!$F$900,0),1)</f>
        <v>9</v>
      </c>
      <c r="G328" s="103">
        <f>INDEX('kat.C z całości'!$F$1:'kat.C z całości'!$F$900,MATCH(SMALL('kat.C z całości'!$F$4:$F$201,Mistrzostwa2017rok!$A328),'kat.C z całości'!$F$1:'kat.C z całości'!$F$900,0),1)</f>
        <v>96.12</v>
      </c>
    </row>
    <row r="329" spans="1:7" ht="15.75">
      <c r="A329" s="182">
        <f t="shared" si="5"/>
        <v>17</v>
      </c>
      <c r="B329" s="35" t="s">
        <v>37</v>
      </c>
      <c r="C329" s="70" t="str">
        <f>INDEX('kat.C z całości'!$B$1:'kat.C z całości'!$B$900,MATCH(SMALL('kat.C z całości'!$F$4:$F$201,Mistrzostwa2017rok!A329),'kat.C z całości'!$F$1:'kat.C z całości'!$F$900,0),1)</f>
        <v>Przysowa Roman </v>
      </c>
      <c r="D329" s="10" t="str">
        <f>INDEX('kat.C z całości'!$C$1:'kat.C z całości'!$C$900,MATCH(SMALL('kat.C z całości'!$F$4:$F$201,Mistrzostwa2017rok!A329),'kat.C z całości'!$F$1:'kat.C z całości'!$F$900,0),1)</f>
        <v>Gdańsk</v>
      </c>
      <c r="E329" s="10" t="str">
        <f>INDEX('kat.C z całości'!$D$1:'kat.C z całości'!$D$900,MATCH(SMALL('kat.C z całości'!$F$4:$F$201,Mistrzostwa2017rok!A329),'kat.C z całości'!$F$1:'kat.C z całości'!$F$900,0),1)</f>
        <v>Kwidzyń </v>
      </c>
      <c r="F329" s="10">
        <f>INDEX('kat.C z całości'!$E$1:'kat.C z całości'!$E$900,MATCH(SMALL('kat.C z całości'!$F$4:$F$201,Mistrzostwa2017rok!$A329),'kat.C z całości'!$F$1:'kat.C z całości'!$F$900,0),1)</f>
        <v>9</v>
      </c>
      <c r="G329" s="103">
        <f>INDEX('kat.C z całości'!$F$1:'kat.C z całości'!$F$900,MATCH(SMALL('kat.C z całości'!$F$4:$F$201,Mistrzostwa2017rok!$A329),'kat.C z całości'!$F$1:'kat.C z całości'!$F$900,0),1)</f>
        <v>96.27</v>
      </c>
    </row>
    <row r="330" spans="1:7" ht="15.75">
      <c r="A330" s="182">
        <f t="shared" si="5"/>
        <v>18</v>
      </c>
      <c r="B330" s="35" t="s">
        <v>38</v>
      </c>
      <c r="C330" s="70" t="str">
        <f>INDEX('kat.C z całości'!$B$1:'kat.C z całości'!$B$900,MATCH(SMALL('kat.C z całości'!$F$4:$F$201,Mistrzostwa2017rok!A330),'kat.C z całości'!$F$1:'kat.C z całości'!$F$900,0),1)</f>
        <v>Kuciński – Tutlewski </v>
      </c>
      <c r="D330" s="10" t="str">
        <f>INDEX('kat.C z całości'!$C$1:'kat.C z całości'!$C$900,MATCH(SMALL('kat.C z całości'!$F$4:$F$201,Mistrzostwa2017rok!A330),'kat.C z całości'!$F$1:'kat.C z całości'!$F$900,0),1)</f>
        <v>Gdańsk</v>
      </c>
      <c r="E330" s="10" t="str">
        <f>INDEX('kat.C z całości'!$D$1:'kat.C z całości'!$D$900,MATCH(SMALL('kat.C z całości'!$F$4:$F$201,Mistrzostwa2017rok!A330),'kat.C z całości'!$F$1:'kat.C z całości'!$F$900,0),1)</f>
        <v>Malbork </v>
      </c>
      <c r="F330" s="10">
        <f>INDEX('kat.C z całości'!$E$1:'kat.C z całości'!$E$900,MATCH(SMALL('kat.C z całości'!$F$4:$F$201,Mistrzostwa2017rok!$A330),'kat.C z całości'!$F$1:'kat.C z całości'!$F$900,0),1)</f>
        <v>9</v>
      </c>
      <c r="G330" s="103">
        <f>INDEX('kat.C z całości'!$F$1:'kat.C z całości'!$F$900,MATCH(SMALL('kat.C z całości'!$F$4:$F$201,Mistrzostwa2017rok!$A330),'kat.C z całości'!$F$1:'kat.C z całości'!$F$900,0),1)</f>
        <v>104.96</v>
      </c>
    </row>
    <row r="331" spans="1:7" ht="15.75">
      <c r="A331" s="182">
        <f t="shared" si="5"/>
        <v>19</v>
      </c>
      <c r="B331" s="35" t="s">
        <v>39</v>
      </c>
      <c r="C331" s="70" t="str">
        <f>INDEX('kat.C z całości'!$B$1:'kat.C z całości'!$B$900,MATCH(SMALL('kat.C z całości'!$F$4:$F$201,Mistrzostwa2017rok!A331),'kat.C z całości'!$F$1:'kat.C z całości'!$F$900,0),1)</f>
        <v>Wohlert Zygmunt i Grzegorz </v>
      </c>
      <c r="D331" s="10" t="str">
        <f>INDEX('kat.C z całości'!$C$1:'kat.C z całości'!$C$900,MATCH(SMALL('kat.C z całości'!$F$4:$F$201,Mistrzostwa2017rok!A331),'kat.C z całości'!$F$1:'kat.C z całości'!$F$900,0),1)</f>
        <v>Gdańsk</v>
      </c>
      <c r="E331" s="10" t="str">
        <f>INDEX('kat.C z całości'!$D$1:'kat.C z całości'!$D$900,MATCH(SMALL('kat.C z całości'!$F$4:$F$201,Mistrzostwa2017rok!A331),'kat.C z całości'!$F$1:'kat.C z całości'!$F$900,0),1)</f>
        <v>Kociewie </v>
      </c>
      <c r="F331" s="10">
        <f>INDEX('kat.C z całości'!$E$1:'kat.C z całości'!$E$900,MATCH(SMALL('kat.C z całości'!$F$4:$F$201,Mistrzostwa2017rok!$A331),'kat.C z całości'!$F$1:'kat.C z całości'!$F$900,0),1)</f>
        <v>9</v>
      </c>
      <c r="G331" s="103">
        <f>INDEX('kat.C z całości'!$F$1:'kat.C z całości'!$F$900,MATCH(SMALL('kat.C z całości'!$F$4:$F$201,Mistrzostwa2017rok!$A331),'kat.C z całości'!$F$1:'kat.C z całości'!$F$900,0),1)</f>
        <v>106.05</v>
      </c>
    </row>
    <row r="332" spans="1:7" ht="15.75">
      <c r="A332" s="182">
        <f t="shared" si="5"/>
        <v>20</v>
      </c>
      <c r="B332" s="35" t="s">
        <v>40</v>
      </c>
      <c r="C332" s="70" t="str">
        <f>INDEX('kat.C z całości'!$B$1:'kat.C z całości'!$B$900,MATCH(SMALL('kat.C z całości'!$F$4:$F$201,Mistrzostwa2017rok!A332),'kat.C z całości'!$F$1:'kat.C z całości'!$F$900,0),1)</f>
        <v>Dolęba    Andrzej</v>
      </c>
      <c r="D332" s="10" t="str">
        <f>INDEX('kat.C z całości'!$C$1:'kat.C z całości'!$C$900,MATCH(SMALL('kat.C z całości'!$F$4:$F$201,Mistrzostwa2017rok!A332),'kat.C z całości'!$F$1:'kat.C z całości'!$F$900,0),1)</f>
        <v>Koszalin</v>
      </c>
      <c r="E332" s="10" t="str">
        <f>INDEX('kat.C z całości'!$D$1:'kat.C z całości'!$D$900,MATCH(SMALL('kat.C z całości'!$F$4:$F$201,Mistrzostwa2017rok!A332),'kat.C z całości'!$F$1:'kat.C z całości'!$F$900,0),1)</f>
        <v>Koszalin</v>
      </c>
      <c r="F332" s="10">
        <f>INDEX('kat.C z całości'!$E$1:'kat.C z całości'!$E$900,MATCH(SMALL('kat.C z całości'!$F$4:$F$201,Mistrzostwa2017rok!$A332),'kat.C z całości'!$F$1:'kat.C z całości'!$F$900,0),1)</f>
        <v>9</v>
      </c>
      <c r="G332" s="103">
        <f>INDEX('kat.C z całości'!$F$1:'kat.C z całości'!$F$900,MATCH(SMALL('kat.C z całości'!$F$4:$F$201,Mistrzostwa2017rok!$A332),'kat.C z całości'!$F$1:'kat.C z całości'!$F$900,0),1)</f>
        <v>107.06</v>
      </c>
    </row>
    <row r="333" spans="1:7" ht="15.75">
      <c r="A333" s="182">
        <f t="shared" si="5"/>
        <v>21</v>
      </c>
      <c r="B333" s="35" t="s">
        <v>41</v>
      </c>
      <c r="C333" s="70" t="str">
        <f>INDEX('kat.C z całości'!$B$1:'kat.C z całości'!$B$900,MATCH(SMALL('kat.C z całości'!$F$4:$F$201,Mistrzostwa2017rok!A333),'kat.C z całości'!$F$1:'kat.C z całości'!$F$900,0),1)</f>
        <v>Wojciechowski Przemysław</v>
      </c>
      <c r="D333" s="10" t="str">
        <f>INDEX('kat.C z całości'!$C$1:'kat.C z całości'!$C$900,MATCH(SMALL('kat.C z całości'!$F$4:$F$201,Mistrzostwa2017rok!A333),'kat.C z całości'!$F$1:'kat.C z całości'!$F$900,0),1)</f>
        <v>Toruń</v>
      </c>
      <c r="E333" s="10" t="str">
        <f>INDEX('kat.C z całości'!$D$1:'kat.C z całości'!$D$900,MATCH(SMALL('kat.C z całości'!$F$4:$F$201,Mistrzostwa2017rok!A333),'kat.C z całości'!$F$1:'kat.C z całości'!$F$900,0),1)</f>
        <v>Chełmża</v>
      </c>
      <c r="F333" s="10">
        <f>INDEX('kat.C z całości'!$E$1:'kat.C z całości'!$E$900,MATCH(SMALL('kat.C z całości'!$F$4:$F$201,Mistrzostwa2017rok!$A333),'kat.C z całości'!$F$1:'kat.C z całości'!$F$900,0),1)</f>
        <v>9</v>
      </c>
      <c r="G333" s="103">
        <f>INDEX('kat.C z całości'!$F$1:'kat.C z całości'!$F$900,MATCH(SMALL('kat.C z całości'!$F$4:$F$201,Mistrzostwa2017rok!$A333),'kat.C z całości'!$F$1:'kat.C z całości'!$F$900,0),1)</f>
        <v>109.79</v>
      </c>
    </row>
    <row r="334" spans="1:7" ht="15.75">
      <c r="A334" s="182">
        <f t="shared" si="5"/>
        <v>22</v>
      </c>
      <c r="B334" s="35" t="s">
        <v>42</v>
      </c>
      <c r="C334" s="70" t="str">
        <f>INDEX('kat.C z całości'!$B$1:'kat.C z całości'!$B$900,MATCH(SMALL('kat.C z całości'!$F$4:$F$201,Mistrzostwa2017rok!A334),'kat.C z całości'!$F$1:'kat.C z całości'!$F$900,0),1)</f>
        <v>Pienczke Gabriela i Mieczysław </v>
      </c>
      <c r="D334" s="10" t="str">
        <f>INDEX('kat.C z całości'!$C$1:'kat.C z całości'!$C$900,MATCH(SMALL('kat.C z całości'!$F$4:$F$201,Mistrzostwa2017rok!A334),'kat.C z całości'!$F$1:'kat.C z całości'!$F$900,0),1)</f>
        <v>Gdańsk</v>
      </c>
      <c r="E334" s="10" t="str">
        <f>INDEX('kat.C z całości'!$D$1:'kat.C z całości'!$D$900,MATCH(SMALL('kat.C z całości'!$F$4:$F$201,Mistrzostwa2017rok!A334),'kat.C z całości'!$F$1:'kat.C z całości'!$F$900,0),1)</f>
        <v>Rumia </v>
      </c>
      <c r="F334" s="10">
        <f>INDEX('kat.C z całości'!$E$1:'kat.C z całości'!$E$900,MATCH(SMALL('kat.C z całości'!$F$4:$F$201,Mistrzostwa2017rok!$A334),'kat.C z całości'!$F$1:'kat.C z całości'!$F$900,0),1)</f>
        <v>9</v>
      </c>
      <c r="G334" s="103">
        <f>INDEX('kat.C z całości'!$F$1:'kat.C z całości'!$F$900,MATCH(SMALL('kat.C z całości'!$F$4:$F$201,Mistrzostwa2017rok!$A334),'kat.C z całości'!$F$1:'kat.C z całości'!$F$900,0),1)</f>
        <v>112.48</v>
      </c>
    </row>
    <row r="335" spans="1:7" ht="15.75">
      <c r="A335" s="182">
        <f t="shared" si="5"/>
        <v>23</v>
      </c>
      <c r="B335" s="35" t="s">
        <v>43</v>
      </c>
      <c r="C335" s="70" t="str">
        <f>INDEX('kat.C z całości'!$B$1:'kat.C z całości'!$B$900,MATCH(SMALL('kat.C z całości'!$F$4:$F$201,Mistrzostwa2017rok!A335),'kat.C z całości'!$F$1:'kat.C z całości'!$F$900,0),1)</f>
        <v>Eron Henryk i Karin </v>
      </c>
      <c r="D335" s="10" t="str">
        <f>INDEX('kat.C z całości'!$C$1:'kat.C z całości'!$C$900,MATCH(SMALL('kat.C z całości'!$F$4:$F$201,Mistrzostwa2017rok!A335),'kat.C z całości'!$F$1:'kat.C z całości'!$F$900,0),1)</f>
        <v>Gdańsk</v>
      </c>
      <c r="E335" s="10" t="str">
        <f>INDEX('kat.C z całości'!$D$1:'kat.C z całości'!$D$900,MATCH(SMALL('kat.C z całości'!$F$4:$F$201,Mistrzostwa2017rok!A335),'kat.C z całości'!$F$1:'kat.C z całości'!$F$900,0),1)</f>
        <v>Kartuzy-Żukowo </v>
      </c>
      <c r="F335" s="10">
        <f>INDEX('kat.C z całości'!$E$1:'kat.C z całości'!$E$900,MATCH(SMALL('kat.C z całości'!$F$4:$F$201,Mistrzostwa2017rok!$A335),'kat.C z całości'!$F$1:'kat.C z całości'!$F$900,0),1)</f>
        <v>9</v>
      </c>
      <c r="G335" s="103">
        <f>INDEX('kat.C z całości'!$F$1:'kat.C z całości'!$F$900,MATCH(SMALL('kat.C z całości'!$F$4:$F$201,Mistrzostwa2017rok!$A335),'kat.C z całości'!$F$1:'kat.C z całości'!$F$900,0),1)</f>
        <v>114.27</v>
      </c>
    </row>
    <row r="336" spans="1:7" ht="15.75">
      <c r="A336" s="182">
        <f t="shared" si="5"/>
        <v>24</v>
      </c>
      <c r="B336" s="35" t="s">
        <v>44</v>
      </c>
      <c r="C336" s="70" t="str">
        <f>INDEX('kat.C z całości'!$B$1:'kat.C z całości'!$B$900,MATCH(SMALL('kat.C z całości'!$F$4:$F$201,Mistrzostwa2017rok!A336),'kat.C z całości'!$F$1:'kat.C z całości'!$F$900,0),1)</f>
        <v>SZYNWELSKI Grzegorz</v>
      </c>
      <c r="D336" s="10" t="str">
        <f>INDEX('kat.C z całości'!$C$1:'kat.C z całości'!$C$900,MATCH(SMALL('kat.C z całości'!$F$4:$F$201,Mistrzostwa2017rok!A336),'kat.C z całości'!$F$1:'kat.C z całości'!$F$900,0),1)</f>
        <v>Pomorza Środkowego</v>
      </c>
      <c r="E336" s="10" t="str">
        <f>INDEX('kat.C z całości'!$D$1:'kat.C z całości'!$D$900,MATCH(SMALL('kat.C z całości'!$F$4:$F$201,Mistrzostwa2017rok!A336),'kat.C z całości'!$F$1:'kat.C z całości'!$F$900,0),1)</f>
        <v>CZERSK</v>
      </c>
      <c r="F336" s="10">
        <f>INDEX('kat.C z całości'!$E$1:'kat.C z całości'!$E$900,MATCH(SMALL('kat.C z całości'!$F$4:$F$201,Mistrzostwa2017rok!$A336),'kat.C z całości'!$F$1:'kat.C z całości'!$F$900,0),1)</f>
        <v>9</v>
      </c>
      <c r="G336" s="103">
        <f>INDEX('kat.C z całości'!$F$1:'kat.C z całości'!$F$900,MATCH(SMALL('kat.C z całości'!$F$4:$F$201,Mistrzostwa2017rok!$A336),'kat.C z całości'!$F$1:'kat.C z całości'!$F$900,0),1)</f>
        <v>115.61</v>
      </c>
    </row>
    <row r="337" spans="1:7" ht="15.75">
      <c r="A337" s="182">
        <f t="shared" si="5"/>
        <v>25</v>
      </c>
      <c r="B337" s="35" t="s">
        <v>45</v>
      </c>
      <c r="C337" s="70" t="str">
        <f>INDEX('kat.C z całości'!$B$1:'kat.C z całości'!$B$900,MATCH(SMALL('kat.C z całości'!$F$4:$F$201,Mistrzostwa2017rok!A337),'kat.C z całości'!$F$1:'kat.C z całości'!$F$900,0),1)</f>
        <v>Ranachowski Edmund </v>
      </c>
      <c r="D337" s="10" t="str">
        <f>INDEX('kat.C z całości'!$C$1:'kat.C z całości'!$C$900,MATCH(SMALL('kat.C z całości'!$F$4:$F$201,Mistrzostwa2017rok!A337),'kat.C z całości'!$F$1:'kat.C z całości'!$F$900,0),1)</f>
        <v>Gdańsk</v>
      </c>
      <c r="E337" s="10" t="str">
        <f>INDEX('kat.C z całości'!$D$1:'kat.C z całości'!$D$900,MATCH(SMALL('kat.C z całości'!$F$4:$F$201,Mistrzostwa2017rok!A337),'kat.C z całości'!$F$1:'kat.C z całości'!$F$900,0),1)</f>
        <v>Gdynia – Sopot </v>
      </c>
      <c r="F337" s="10">
        <f>INDEX('kat.C z całości'!$E$1:'kat.C z całości'!$E$900,MATCH(SMALL('kat.C z całości'!$F$4:$F$201,Mistrzostwa2017rok!$A337),'kat.C z całości'!$F$1:'kat.C z całości'!$F$900,0),1)</f>
        <v>9</v>
      </c>
      <c r="G337" s="103">
        <f>INDEX('kat.C z całości'!$F$1:'kat.C z całości'!$F$900,MATCH(SMALL('kat.C z całości'!$F$4:$F$201,Mistrzostwa2017rok!$A337),'kat.C z całości'!$F$1:'kat.C z całości'!$F$900,0),1)</f>
        <v>119.31</v>
      </c>
    </row>
    <row r="338" spans="1:7" ht="15.75">
      <c r="A338" s="182">
        <f t="shared" si="5"/>
        <v>26</v>
      </c>
      <c r="B338" s="35" t="s">
        <v>46</v>
      </c>
      <c r="C338" s="70" t="str">
        <f>INDEX('kat.C z całości'!$B$1:'kat.C z całości'!$B$900,MATCH(SMALL('kat.C z całości'!$F$4:$F$201,Mistrzostwa2017rok!A338),'kat.C z całości'!$F$1:'kat.C z całości'!$F$900,0),1)</f>
        <v>Wróblewski Adam &amp; Agnieszka</v>
      </c>
      <c r="D338" s="10" t="str">
        <f>INDEX('kat.C z całości'!$C$1:'kat.C z całości'!$C$900,MATCH(SMALL('kat.C z całości'!$F$4:$F$201,Mistrzostwa2017rok!A338),'kat.C z całości'!$F$1:'kat.C z całości'!$F$900,0),1)</f>
        <v>Toruń</v>
      </c>
      <c r="E338" s="10" t="str">
        <f>INDEX('kat.C z całości'!$D$1:'kat.C z całości'!$D$900,MATCH(SMALL('kat.C z całości'!$F$4:$F$201,Mistrzostwa2017rok!A338),'kat.C z całości'!$F$1:'kat.C z całości'!$F$900,0),1)</f>
        <v>Świecie</v>
      </c>
      <c r="F338" s="10">
        <f>INDEX('kat.C z całości'!$E$1:'kat.C z całości'!$E$900,MATCH(SMALL('kat.C z całości'!$F$4:$F$201,Mistrzostwa2017rok!$A338),'kat.C z całości'!$F$1:'kat.C z całości'!$F$900,0),1)</f>
        <v>9</v>
      </c>
      <c r="G338" s="103">
        <f>INDEX('kat.C z całości'!$F$1:'kat.C z całości'!$F$900,MATCH(SMALL('kat.C z całości'!$F$4:$F$201,Mistrzostwa2017rok!$A338),'kat.C z całości'!$F$1:'kat.C z całości'!$F$900,0),1)</f>
        <v>125.68</v>
      </c>
    </row>
    <row r="339" spans="1:7" ht="15.75">
      <c r="A339" s="182">
        <f t="shared" si="5"/>
        <v>27</v>
      </c>
      <c r="B339" s="35" t="s">
        <v>47</v>
      </c>
      <c r="C339" s="70" t="str">
        <f>INDEX('kat.C z całości'!$B$1:'kat.C z całości'!$B$900,MATCH(SMALL('kat.C z całości'!$F$4:$F$201,Mistrzostwa2017rok!A339),'kat.C z całości'!$F$1:'kat.C z całości'!$F$900,0),1)</f>
        <v>Jędrych Wiesław </v>
      </c>
      <c r="D339" s="10" t="str">
        <f>INDEX('kat.C z całości'!$C$1:'kat.C z całości'!$C$900,MATCH(SMALL('kat.C z całości'!$F$4:$F$201,Mistrzostwa2017rok!A339),'kat.C z całości'!$F$1:'kat.C z całości'!$F$900,0),1)</f>
        <v>Gdańsk</v>
      </c>
      <c r="E339" s="10" t="str">
        <f>INDEX('kat.C z całości'!$D$1:'kat.C z całości'!$D$900,MATCH(SMALL('kat.C z całości'!$F$4:$F$201,Mistrzostwa2017rok!A339),'kat.C z całości'!$F$1:'kat.C z całości'!$F$900,0),1)</f>
        <v>Kwidzyń </v>
      </c>
      <c r="F339" s="10">
        <f>INDEX('kat.C z całości'!$E$1:'kat.C z całości'!$E$900,MATCH(SMALL('kat.C z całości'!$F$4:$F$201,Mistrzostwa2017rok!$A339),'kat.C z całości'!$F$1:'kat.C z całości'!$F$900,0),1)</f>
        <v>9</v>
      </c>
      <c r="G339" s="103">
        <f>INDEX('kat.C z całości'!$F$1:'kat.C z całości'!$F$900,MATCH(SMALL('kat.C z całości'!$F$4:$F$201,Mistrzostwa2017rok!$A339),'kat.C z całości'!$F$1:'kat.C z całości'!$F$900,0),1)</f>
        <v>127.18</v>
      </c>
    </row>
    <row r="340" spans="1:7" ht="15.75">
      <c r="A340" s="182">
        <f t="shared" si="5"/>
        <v>28</v>
      </c>
      <c r="B340" s="35" t="s">
        <v>48</v>
      </c>
      <c r="C340" s="70" t="str">
        <f>INDEX('kat.C z całości'!$B$1:'kat.C z całości'!$B$900,MATCH(SMALL('kat.C z całości'!$F$4:$F$201,Mistrzostwa2017rok!A340),'kat.C z całości'!$F$1:'kat.C z całości'!$F$900,0),1)</f>
        <v>Struzik Stanisław i Jacek </v>
      </c>
      <c r="D340" s="10" t="str">
        <f>INDEX('kat.C z całości'!$C$1:'kat.C z całości'!$C$900,MATCH(SMALL('kat.C z całości'!$F$4:$F$201,Mistrzostwa2017rok!A340),'kat.C z całości'!$F$1:'kat.C z całości'!$F$900,0),1)</f>
        <v>Gdańsk</v>
      </c>
      <c r="E340" s="10" t="str">
        <f>INDEX('kat.C z całości'!$D$1:'kat.C z całości'!$D$900,MATCH(SMALL('kat.C z całości'!$F$4:$F$201,Mistrzostwa2017rok!A340),'kat.C z całości'!$F$1:'kat.C z całości'!$F$900,0),1)</f>
        <v>Malbork </v>
      </c>
      <c r="F340" s="10">
        <f>INDEX('kat.C z całości'!$E$1:'kat.C z całości'!$E$900,MATCH(SMALL('kat.C z całości'!$F$4:$F$201,Mistrzostwa2017rok!$A340),'kat.C z całości'!$F$1:'kat.C z całości'!$F$900,0),1)</f>
        <v>9</v>
      </c>
      <c r="G340" s="103">
        <f>INDEX('kat.C z całości'!$F$1:'kat.C z całości'!$F$900,MATCH(SMALL('kat.C z całości'!$F$4:$F$201,Mistrzostwa2017rok!$A340),'kat.C z całości'!$F$1:'kat.C z całości'!$F$900,0),1)</f>
        <v>127.6</v>
      </c>
    </row>
    <row r="341" spans="1:7" ht="15.75">
      <c r="A341" s="182">
        <f t="shared" si="5"/>
        <v>29</v>
      </c>
      <c r="B341" s="35" t="s">
        <v>49</v>
      </c>
      <c r="C341" s="70" t="str">
        <f>INDEX('kat.C z całości'!$B$1:'kat.C z całości'!$B$900,MATCH(SMALL('kat.C z całości'!$F$4:$F$201,Mistrzostwa2017rok!A341),'kat.C z całości'!$F$1:'kat.C z całości'!$F$900,0),1)</f>
        <v>DOLSKI  Tomasz</v>
      </c>
      <c r="D341" s="10" t="str">
        <f>INDEX('kat.C z całości'!$C$1:'kat.C z całości'!$C$900,MATCH(SMALL('kat.C z całości'!$F$4:$F$201,Mistrzostwa2017rok!A341),'kat.C z całości'!$F$1:'kat.C z całości'!$F$900,0),1)</f>
        <v>Bydgoszcz</v>
      </c>
      <c r="E341" s="10" t="str">
        <f>INDEX('kat.C z całości'!$D$1:'kat.C z całości'!$D$900,MATCH(SMALL('kat.C z całości'!$F$4:$F$201,Mistrzostwa2017rok!A341),'kat.C z całości'!$F$1:'kat.C z całości'!$F$900,0),1)</f>
        <v>Szubin</v>
      </c>
      <c r="F341" s="10">
        <f>INDEX('kat.C z całości'!$E$1:'kat.C z całości'!$E$900,MATCH(SMALL('kat.C z całości'!$F$4:$F$201,Mistrzostwa2017rok!$A341),'kat.C z całości'!$F$1:'kat.C z całości'!$F$900,0),1)</f>
        <v>9</v>
      </c>
      <c r="G341" s="103">
        <f>INDEX('kat.C z całości'!$F$1:'kat.C z całości'!$F$900,MATCH(SMALL('kat.C z całości'!$F$4:$F$201,Mistrzostwa2017rok!$A341),'kat.C z całości'!$F$1:'kat.C z całości'!$F$900,0),1)</f>
        <v>131.8</v>
      </c>
    </row>
    <row r="342" spans="1:7" ht="15.75">
      <c r="A342" s="182">
        <f t="shared" si="5"/>
        <v>30</v>
      </c>
      <c r="B342" s="35" t="s">
        <v>50</v>
      </c>
      <c r="C342" s="70" t="str">
        <f>INDEX('kat.C z całości'!$B$1:'kat.C z całości'!$B$900,MATCH(SMALL('kat.C z całości'!$F$4:$F$201,Mistrzostwa2017rok!A342),'kat.C z całości'!$F$1:'kat.C z całości'!$F$900,0),1)</f>
        <v>Żmijewscy Tomasz i Robert </v>
      </c>
      <c r="D342" s="10" t="str">
        <f>INDEX('kat.C z całości'!$C$1:'kat.C z całości'!$C$900,MATCH(SMALL('kat.C z całości'!$F$4:$F$201,Mistrzostwa2017rok!A342),'kat.C z całości'!$F$1:'kat.C z całości'!$F$900,0),1)</f>
        <v>Gdańsk</v>
      </c>
      <c r="E342" s="10" t="str">
        <f>INDEX('kat.C z całości'!$D$1:'kat.C z całości'!$D$900,MATCH(SMALL('kat.C z całości'!$F$4:$F$201,Mistrzostwa2017rok!A342),'kat.C z całości'!$F$1:'kat.C z całości'!$F$900,0),1)</f>
        <v>Gdańsk </v>
      </c>
      <c r="F342" s="10">
        <f>INDEX('kat.C z całości'!$E$1:'kat.C z całości'!$E$900,MATCH(SMALL('kat.C z całości'!$F$4:$F$201,Mistrzostwa2017rok!$A342),'kat.C z całości'!$F$1:'kat.C z całości'!$F$900,0),1)</f>
        <v>9</v>
      </c>
      <c r="G342" s="103">
        <f>INDEX('kat.C z całości'!$F$1:'kat.C z całości'!$F$900,MATCH(SMALL('kat.C z całości'!$F$4:$F$201,Mistrzostwa2017rok!$A342),'kat.C z całości'!$F$1:'kat.C z całości'!$F$900,0),1)</f>
        <v>135.1</v>
      </c>
    </row>
    <row r="343" spans="1:7" ht="15.75">
      <c r="A343" s="182">
        <f t="shared" si="5"/>
        <v>31</v>
      </c>
      <c r="B343" s="35" t="s">
        <v>51</v>
      </c>
      <c r="C343" s="70" t="str">
        <f>INDEX('kat.C z całości'!$B$1:'kat.C z całości'!$B$900,MATCH(SMALL('kat.C z całości'!$F$4:$F$201,Mistrzostwa2017rok!A343),'kat.C z całości'!$F$1:'kat.C z całości'!$F$900,0),1)</f>
        <v>Paczkowska Beata</v>
      </c>
      <c r="D343" s="10" t="str">
        <f>INDEX('kat.C z całości'!$C$1:'kat.C z całości'!$C$900,MATCH(SMALL('kat.C z całości'!$F$4:$F$201,Mistrzostwa2017rok!A343),'kat.C z całości'!$F$1:'kat.C z całości'!$F$900,0),1)</f>
        <v>Szczecin</v>
      </c>
      <c r="E343" s="10" t="str">
        <f>INDEX('kat.C z całości'!$D$1:'kat.C z całości'!$D$900,MATCH(SMALL('kat.C z całości'!$F$4:$F$201,Mistrzostwa2017rok!A343),'kat.C z całości'!$F$1:'kat.C z całości'!$F$900,0),1)</f>
        <v>GOLENIÓW</v>
      </c>
      <c r="F343" s="10">
        <f>INDEX('kat.C z całości'!$E$1:'kat.C z całości'!$E$900,MATCH(SMALL('kat.C z całości'!$F$4:$F$201,Mistrzostwa2017rok!$A343),'kat.C z całości'!$F$1:'kat.C z całości'!$F$900,0),1)</f>
        <v>9</v>
      </c>
      <c r="G343" s="103">
        <f>INDEX('kat.C z całości'!$F$1:'kat.C z całości'!$F$900,MATCH(SMALL('kat.C z całości'!$F$4:$F$201,Mistrzostwa2017rok!$A343),'kat.C z całości'!$F$1:'kat.C z całości'!$F$900,0),1)</f>
        <v>135.67</v>
      </c>
    </row>
    <row r="344" spans="1:7" ht="15.75">
      <c r="A344" s="182">
        <f t="shared" si="5"/>
        <v>32</v>
      </c>
      <c r="B344" s="35" t="s">
        <v>52</v>
      </c>
      <c r="C344" s="70" t="str">
        <f>INDEX('kat.C z całości'!$B$1:'kat.C z całości'!$B$900,MATCH(SMALL('kat.C z całości'!$F$4:$F$201,Mistrzostwa2017rok!A344),'kat.C z całości'!$F$1:'kat.C z całości'!$F$900,0),1)</f>
        <v>KLIMKOWSKI  Grzegorz</v>
      </c>
      <c r="D344" s="10" t="str">
        <f>INDEX('kat.C z całości'!$C$1:'kat.C z całości'!$C$900,MATCH(SMALL('kat.C z całości'!$F$4:$F$201,Mistrzostwa2017rok!A344),'kat.C z całości'!$F$1:'kat.C z całości'!$F$900,0),1)</f>
        <v>Bydgoszcz</v>
      </c>
      <c r="E344" s="10" t="str">
        <f>INDEX('kat.C z całości'!$D$1:'kat.C z całości'!$D$900,MATCH(SMALL('kat.C z całości'!$F$4:$F$201,Mistrzostwa2017rok!A344),'kat.C z całości'!$F$1:'kat.C z całości'!$F$900,0),1)</f>
        <v>Bydgoszcz  </v>
      </c>
      <c r="F344" s="10">
        <f>INDEX('kat.C z całości'!$E$1:'kat.C z całości'!$E$900,MATCH(SMALL('kat.C z całości'!$F$4:$F$201,Mistrzostwa2017rok!$A344),'kat.C z całości'!$F$1:'kat.C z całości'!$F$900,0),1)</f>
        <v>9</v>
      </c>
      <c r="G344" s="103">
        <f>INDEX('kat.C z całości'!$F$1:'kat.C z całości'!$F$900,MATCH(SMALL('kat.C z całości'!$F$4:$F$201,Mistrzostwa2017rok!$A344),'kat.C z całości'!$F$1:'kat.C z całości'!$F$900,0),1)</f>
        <v>140.37</v>
      </c>
    </row>
    <row r="345" spans="1:7" ht="15.75">
      <c r="A345" s="182">
        <f t="shared" si="5"/>
        <v>33</v>
      </c>
      <c r="B345" s="35" t="s">
        <v>53</v>
      </c>
      <c r="C345" s="70" t="str">
        <f>INDEX('kat.C z całości'!$B$1:'kat.C z całości'!$B$900,MATCH(SMALL('kat.C z całości'!$F$4:$F$201,Mistrzostwa2017rok!A345),'kat.C z całości'!$F$1:'kat.C z całości'!$F$900,0),1)</f>
        <v>Zawitkowski w.- Kaproń M.</v>
      </c>
      <c r="D345" s="10" t="str">
        <f>INDEX('kat.C z całości'!$C$1:'kat.C z całości'!$C$900,MATCH(SMALL('kat.C z całości'!$F$4:$F$201,Mistrzostwa2017rok!A345),'kat.C z całości'!$F$1:'kat.C z całości'!$F$900,0),1)</f>
        <v>Szczecin</v>
      </c>
      <c r="E345" s="10" t="str">
        <f>INDEX('kat.C z całości'!$D$1:'kat.C z całości'!$D$900,MATCH(SMALL('kat.C z całości'!$F$4:$F$201,Mistrzostwa2017rok!A345),'kat.C z całości'!$F$1:'kat.C z całości'!$F$900,0),1)</f>
        <v>Szczecin</v>
      </c>
      <c r="F345" s="10">
        <f>INDEX('kat.C z całości'!$E$1:'kat.C z całości'!$E$900,MATCH(SMALL('kat.C z całości'!$F$4:$F$201,Mistrzostwa2017rok!$A345),'kat.C z całości'!$F$1:'kat.C z całości'!$F$900,0),1)</f>
        <v>9</v>
      </c>
      <c r="G345" s="103">
        <f>INDEX('kat.C z całości'!$F$1:'kat.C z całości'!$F$900,MATCH(SMALL('kat.C z całości'!$F$4:$F$201,Mistrzostwa2017rok!$A345),'kat.C z całości'!$F$1:'kat.C z całości'!$F$900,0),1)</f>
        <v>141.35</v>
      </c>
    </row>
    <row r="346" spans="1:7" ht="15.75">
      <c r="A346" s="182">
        <f t="shared" si="5"/>
        <v>34</v>
      </c>
      <c r="B346" s="35" t="s">
        <v>54</v>
      </c>
      <c r="C346" s="70" t="str">
        <f>INDEX('kat.C z całości'!$B$1:'kat.C z całości'!$B$900,MATCH(SMALL('kat.C z całości'!$F$4:$F$201,Mistrzostwa2017rok!A346),'kat.C z całości'!$F$1:'kat.C z całości'!$F$900,0),1)</f>
        <v>WOJTALEWICZ Krzysztof i Wojciech</v>
      </c>
      <c r="D346" s="10" t="str">
        <f>INDEX('kat.C z całości'!$C$1:'kat.C z całości'!$C$900,MATCH(SMALL('kat.C z całości'!$F$4:$F$201,Mistrzostwa2017rok!A346),'kat.C z całości'!$F$1:'kat.C z całości'!$F$900,0),1)</f>
        <v>Bydgoszcz</v>
      </c>
      <c r="E346" s="10" t="str">
        <f>INDEX('kat.C z całości'!$D$1:'kat.C z całości'!$D$900,MATCH(SMALL('kat.C z całości'!$F$4:$F$201,Mistrzostwa2017rok!A346),'kat.C z całości'!$F$1:'kat.C z całości'!$F$900,0),1)</f>
        <v>Koronowo</v>
      </c>
      <c r="F346" s="10">
        <f>INDEX('kat.C z całości'!$E$1:'kat.C z całości'!$E$900,MATCH(SMALL('kat.C z całości'!$F$4:$F$201,Mistrzostwa2017rok!$A346),'kat.C z całości'!$F$1:'kat.C z całości'!$F$900,0),1)</f>
        <v>9</v>
      </c>
      <c r="G346" s="103">
        <f>INDEX('kat.C z całości'!$F$1:'kat.C z całości'!$F$900,MATCH(SMALL('kat.C z całości'!$F$4:$F$201,Mistrzostwa2017rok!$A346),'kat.C z całości'!$F$1:'kat.C z całości'!$F$900,0),1)</f>
        <v>142.8</v>
      </c>
    </row>
    <row r="347" spans="1:7" ht="15.75">
      <c r="A347" s="182">
        <f t="shared" si="5"/>
        <v>35</v>
      </c>
      <c r="B347" s="35" t="s">
        <v>55</v>
      </c>
      <c r="C347" s="70" t="str">
        <f>INDEX('kat.C z całości'!$B$1:'kat.C z całości'!$B$900,MATCH(SMALL('kat.C z całości'!$F$4:$F$201,Mistrzostwa2017rok!A347),'kat.C z całości'!$F$1:'kat.C z całości'!$F$900,0),1)</f>
        <v>Markiewicz Mirosław</v>
      </c>
      <c r="D347" s="10" t="str">
        <f>INDEX('kat.C z całości'!$C$1:'kat.C z całości'!$C$900,MATCH(SMALL('kat.C z całości'!$F$4:$F$201,Mistrzostwa2017rok!A347),'kat.C z całości'!$F$1:'kat.C z całości'!$F$900,0),1)</f>
        <v>Pomorza Środkowego</v>
      </c>
      <c r="E347" s="10" t="str">
        <f>INDEX('kat.C z całości'!$D$1:'kat.C z całości'!$D$900,MATCH(SMALL('kat.C z całości'!$F$4:$F$201,Mistrzostwa2017rok!A347),'kat.C z całości'!$F$1:'kat.C z całości'!$F$900,0),1)</f>
        <v>Chojnice-Człuchów</v>
      </c>
      <c r="F347" s="10">
        <f>INDEX('kat.C z całości'!$E$1:'kat.C z całości'!$E$900,MATCH(SMALL('kat.C z całości'!$F$4:$F$201,Mistrzostwa2017rok!$A347),'kat.C z całości'!$F$1:'kat.C z całości'!$F$900,0),1)</f>
        <v>9</v>
      </c>
      <c r="G347" s="103">
        <f>INDEX('kat.C z całości'!$F$1:'kat.C z całości'!$F$900,MATCH(SMALL('kat.C z całości'!$F$4:$F$201,Mistrzostwa2017rok!$A347),'kat.C z całości'!$F$1:'kat.C z całości'!$F$900,0),1)</f>
        <v>145.12</v>
      </c>
    </row>
    <row r="348" spans="1:7" ht="15.75">
      <c r="A348" s="182">
        <f t="shared" si="5"/>
        <v>36</v>
      </c>
      <c r="B348" s="35" t="s">
        <v>56</v>
      </c>
      <c r="C348" s="70" t="str">
        <f>INDEX('kat.C z całości'!$B$1:'kat.C z całości'!$B$900,MATCH(SMALL('kat.C z całości'!$F$4:$F$201,Mistrzostwa2017rok!A348),'kat.C z całości'!$F$1:'kat.C z całości'!$F$900,0),1)</f>
        <v>Kawski Stanisław</v>
      </c>
      <c r="D348" s="10" t="str">
        <f>INDEX('kat.C z całości'!$C$1:'kat.C z całości'!$C$900,MATCH(SMALL('kat.C z całości'!$F$4:$F$201,Mistrzostwa2017rok!A348),'kat.C z całości'!$F$1:'kat.C z całości'!$F$900,0),1)</f>
        <v>Toruń</v>
      </c>
      <c r="E348" s="10" t="str">
        <f>INDEX('kat.C z całości'!$D$1:'kat.C z całości'!$D$900,MATCH(SMALL('kat.C z całości'!$F$4:$F$201,Mistrzostwa2017rok!A348),'kat.C z całości'!$F$1:'kat.C z całości'!$F$900,0),1)</f>
        <v>Grudziądz</v>
      </c>
      <c r="F348" s="10">
        <f>INDEX('kat.C z całości'!$E$1:'kat.C z całości'!$E$900,MATCH(SMALL('kat.C z całości'!$F$4:$F$201,Mistrzostwa2017rok!$A348),'kat.C z całości'!$F$1:'kat.C z całości'!$F$900,0),1)</f>
        <v>9</v>
      </c>
      <c r="G348" s="103">
        <f>INDEX('kat.C z całości'!$F$1:'kat.C z całości'!$F$900,MATCH(SMALL('kat.C z całości'!$F$4:$F$201,Mistrzostwa2017rok!$A348),'kat.C z całości'!$F$1:'kat.C z całości'!$F$900,0),1)</f>
        <v>147.5</v>
      </c>
    </row>
    <row r="349" spans="1:7" ht="15.75">
      <c r="A349" s="182">
        <f t="shared" si="5"/>
        <v>37</v>
      </c>
      <c r="B349" s="35" t="s">
        <v>57</v>
      </c>
      <c r="C349" s="70" t="str">
        <f>INDEX('kat.C z całości'!$B$1:'kat.C z całości'!$B$900,MATCH(SMALL('kat.C z całości'!$F$4:$F$201,Mistrzostwa2017rok!A349),'kat.C z całości'!$F$1:'kat.C z całości'!$F$900,0),1)</f>
        <v>JANISZEWSKI MAKSYMILIAN               </v>
      </c>
      <c r="D349" s="10" t="str">
        <f>INDEX('kat.C z całości'!$C$1:'kat.C z całości'!$C$900,MATCH(SMALL('kat.C z całości'!$F$4:$F$201,Mistrzostwa2017rok!A349),'kat.C z całości'!$F$1:'kat.C z całości'!$F$900,0),1)</f>
        <v>Szczecin</v>
      </c>
      <c r="E349" s="10" t="str">
        <f>INDEX('kat.C z całości'!$D$1:'kat.C z całości'!$D$900,MATCH(SMALL('kat.C z całości'!$F$4:$F$201,Mistrzostwa2017rok!A349),'kat.C z całości'!$F$1:'kat.C z całości'!$F$900,0),1)</f>
        <v>Choszczno</v>
      </c>
      <c r="F349" s="10">
        <f>INDEX('kat.C z całości'!$E$1:'kat.C z całości'!$E$900,MATCH(SMALL('kat.C z całości'!$F$4:$F$201,Mistrzostwa2017rok!$A349),'kat.C z całości'!$F$1:'kat.C z całości'!$F$900,0),1)</f>
        <v>9</v>
      </c>
      <c r="G349" s="103">
        <f>INDEX('kat.C z całości'!$F$1:'kat.C z całości'!$F$900,MATCH(SMALL('kat.C z całości'!$F$4:$F$201,Mistrzostwa2017rok!$A349),'kat.C z całości'!$F$1:'kat.C z całości'!$F$900,0),1)</f>
        <v>152.59</v>
      </c>
    </row>
    <row r="350" spans="1:7" ht="15.75">
      <c r="A350" s="182">
        <f t="shared" si="5"/>
        <v>38</v>
      </c>
      <c r="B350" s="35" t="s">
        <v>58</v>
      </c>
      <c r="C350" s="70" t="str">
        <f>INDEX('kat.C z całości'!$B$1:'kat.C z całości'!$B$900,MATCH(SMALL('kat.C z całości'!$F$4:$F$201,Mistrzostwa2017rok!A350),'kat.C z całości'!$F$1:'kat.C z całości'!$F$900,0),1)</f>
        <v>Szultka Edmund Artur</v>
      </c>
      <c r="D350" s="10" t="str">
        <f>INDEX('kat.C z całości'!$C$1:'kat.C z całości'!$C$900,MATCH(SMALL('kat.C z całości'!$F$4:$F$201,Mistrzostwa2017rok!A350),'kat.C z całości'!$F$1:'kat.C z całości'!$F$900,0),1)</f>
        <v>Pomorza Środkowego</v>
      </c>
      <c r="E350" s="10" t="str">
        <f>INDEX('kat.C z całości'!$D$1:'kat.C z całości'!$D$900,MATCH(SMALL('kat.C z całości'!$F$4:$F$201,Mistrzostwa2017rok!A350),'kat.C z całości'!$F$1:'kat.C z całości'!$F$900,0),1)</f>
        <v>Chojnice-Człuchów</v>
      </c>
      <c r="F350" s="10">
        <f>INDEX('kat.C z całości'!$E$1:'kat.C z całości'!$E$900,MATCH(SMALL('kat.C z całości'!$F$4:$F$201,Mistrzostwa2017rok!$A350),'kat.C z całości'!$F$1:'kat.C z całości'!$F$900,0),1)</f>
        <v>9</v>
      </c>
      <c r="G350" s="103">
        <f>INDEX('kat.C z całości'!$F$1:'kat.C z całości'!$F$900,MATCH(SMALL('kat.C z całości'!$F$4:$F$201,Mistrzostwa2017rok!$A350),'kat.C z całości'!$F$1:'kat.C z całości'!$F$900,0),1)</f>
        <v>153.36</v>
      </c>
    </row>
    <row r="351" spans="1:7" ht="15.75">
      <c r="A351" s="182">
        <f t="shared" si="5"/>
        <v>39</v>
      </c>
      <c r="B351" s="35" t="s">
        <v>59</v>
      </c>
      <c r="C351" s="70" t="str">
        <f>INDEX('kat.C z całości'!$B$1:'kat.C z całości'!$B$900,MATCH(SMALL('kat.C z całości'!$F$4:$F$201,Mistrzostwa2017rok!A351),'kat.C z całości'!$F$1:'kat.C z całości'!$F$900,0),1)</f>
        <v>KWIATKOWSKI      JAN</v>
      </c>
      <c r="D351" s="10" t="str">
        <f>INDEX('kat.C z całości'!$C$1:'kat.C z całości'!$C$900,MATCH(SMALL('kat.C z całości'!$F$4:$F$201,Mistrzostwa2017rok!A351),'kat.C z całości'!$F$1:'kat.C z całości'!$F$900,0),1)</f>
        <v>Szczecin</v>
      </c>
      <c r="E351" s="10" t="str">
        <f>INDEX('kat.C z całości'!$D$1:'kat.C z całości'!$D$900,MATCH(SMALL('kat.C z całości'!$F$4:$F$201,Mistrzostwa2017rok!A351),'kat.C z całości'!$F$1:'kat.C z całości'!$F$900,0),1)</f>
        <v>Szczecin Dąbie</v>
      </c>
      <c r="F351" s="10">
        <f>INDEX('kat.C z całości'!$E$1:'kat.C z całości'!$E$900,MATCH(SMALL('kat.C z całości'!$F$4:$F$201,Mistrzostwa2017rok!$A351),'kat.C z całości'!$F$1:'kat.C z całości'!$F$900,0),1)</f>
        <v>9</v>
      </c>
      <c r="G351" s="103">
        <f>INDEX('kat.C z całości'!$F$1:'kat.C z całości'!$F$900,MATCH(SMALL('kat.C z całości'!$F$4:$F$201,Mistrzostwa2017rok!$A351),'kat.C z całości'!$F$1:'kat.C z całości'!$F$900,0),1)</f>
        <v>154.61</v>
      </c>
    </row>
    <row r="352" spans="1:7" ht="15.75">
      <c r="A352" s="182">
        <f t="shared" si="5"/>
        <v>40</v>
      </c>
      <c r="B352" s="35" t="s">
        <v>60</v>
      </c>
      <c r="C352" s="70" t="str">
        <f>INDEX('kat.C z całości'!$B$1:'kat.C z całości'!$B$900,MATCH(SMALL('kat.C z całości'!$F$4:$F$201,Mistrzostwa2017rok!A352),'kat.C z całości'!$F$1:'kat.C z całości'!$F$900,0),1)</f>
        <v>Kossiński Paweł i Boguń Ryszard </v>
      </c>
      <c r="D352" s="10" t="str">
        <f>INDEX('kat.C z całości'!$C$1:'kat.C z całości'!$C$900,MATCH(SMALL('kat.C z całości'!$F$4:$F$201,Mistrzostwa2017rok!A352),'kat.C z całości'!$F$1:'kat.C z całości'!$F$900,0),1)</f>
        <v>Gdańsk</v>
      </c>
      <c r="E352" s="10" t="str">
        <f>INDEX('kat.C z całości'!$D$1:'kat.C z całości'!$D$900,MATCH(SMALL('kat.C z całości'!$F$4:$F$201,Mistrzostwa2017rok!A352),'kat.C z całości'!$F$1:'kat.C z całości'!$F$900,0),1)</f>
        <v>Lębork </v>
      </c>
      <c r="F352" s="10">
        <f>INDEX('kat.C z całości'!$E$1:'kat.C z całości'!$E$900,MATCH(SMALL('kat.C z całości'!$F$4:$F$201,Mistrzostwa2017rok!$A352),'kat.C z całości'!$F$1:'kat.C z całości'!$F$900,0),1)</f>
        <v>9</v>
      </c>
      <c r="G352" s="103">
        <f>INDEX('kat.C z całości'!$F$1:'kat.C z całości'!$F$900,MATCH(SMALL('kat.C z całości'!$F$4:$F$201,Mistrzostwa2017rok!$A352),'kat.C z całości'!$F$1:'kat.C z całości'!$F$900,0),1)</f>
        <v>155.91</v>
      </c>
    </row>
    <row r="353" spans="1:7" ht="15.75">
      <c r="A353" s="182">
        <f t="shared" si="5"/>
        <v>41</v>
      </c>
      <c r="B353" s="35" t="s">
        <v>61</v>
      </c>
      <c r="C353" s="70" t="str">
        <f>INDEX('kat.C z całości'!$B$1:'kat.C z całości'!$B$900,MATCH(SMALL('kat.C z całości'!$F$4:$F$201,Mistrzostwa2017rok!A353),'kat.C z całości'!$F$1:'kat.C z całości'!$F$900,0),1)</f>
        <v>Wojdyła Sebastian i Tesmer Karol </v>
      </c>
      <c r="D353" s="10" t="str">
        <f>INDEX('kat.C z całości'!$C$1:'kat.C z całości'!$C$900,MATCH(SMALL('kat.C z całości'!$F$4:$F$201,Mistrzostwa2017rok!A353),'kat.C z całości'!$F$1:'kat.C z całości'!$F$900,0),1)</f>
        <v>Gdańsk</v>
      </c>
      <c r="E353" s="10" t="str">
        <f>INDEX('kat.C z całości'!$D$1:'kat.C z całości'!$D$900,MATCH(SMALL('kat.C z całości'!$F$4:$F$201,Mistrzostwa2017rok!A353),'kat.C z całości'!$F$1:'kat.C z całości'!$F$900,0),1)</f>
        <v>Gdynia – Sopot </v>
      </c>
      <c r="F353" s="10">
        <f>INDEX('kat.C z całości'!$E$1:'kat.C z całości'!$E$900,MATCH(SMALL('kat.C z całości'!$F$4:$F$201,Mistrzostwa2017rok!$A353),'kat.C z całości'!$F$1:'kat.C z całości'!$F$900,0),1)</f>
        <v>9</v>
      </c>
      <c r="G353" s="103">
        <f>INDEX('kat.C z całości'!$F$1:'kat.C z całości'!$F$900,MATCH(SMALL('kat.C z całości'!$F$4:$F$201,Mistrzostwa2017rok!$A353),'kat.C z całości'!$F$1:'kat.C z całości'!$F$900,0),1)</f>
        <v>156.63</v>
      </c>
    </row>
    <row r="354" spans="1:7" ht="15.75">
      <c r="A354" s="182">
        <f t="shared" si="5"/>
        <v>42</v>
      </c>
      <c r="B354" s="35" t="s">
        <v>62</v>
      </c>
      <c r="C354" s="70" t="str">
        <f>INDEX('kat.C z całości'!$B$1:'kat.C z całości'!$B$900,MATCH(SMALL('kat.C z całości'!$F$4:$F$201,Mistrzostwa2017rok!A354),'kat.C z całości'!$F$1:'kat.C z całości'!$F$900,0),1)</f>
        <v> Michalik Tadeusz</v>
      </c>
      <c r="D354" s="10" t="str">
        <f>INDEX('kat.C z całości'!$C$1:'kat.C z całości'!$C$900,MATCH(SMALL('kat.C z całości'!$F$4:$F$201,Mistrzostwa2017rok!A354),'kat.C z całości'!$F$1:'kat.C z całości'!$F$900,0),1)</f>
        <v>Pomorza Środkowego</v>
      </c>
      <c r="E354" s="10" t="str">
        <f>INDEX('kat.C z całości'!$D$1:'kat.C z całości'!$D$900,MATCH(SMALL('kat.C z całości'!$F$4:$F$201,Mistrzostwa2017rok!A354),'kat.C z całości'!$F$1:'kat.C z całości'!$F$900,0),1)</f>
        <v>Chojnice-Człuchów</v>
      </c>
      <c r="F354" s="10">
        <f>INDEX('kat.C z całości'!$E$1:'kat.C z całości'!$E$900,MATCH(SMALL('kat.C z całości'!$F$4:$F$201,Mistrzostwa2017rok!$A354),'kat.C z całości'!$F$1:'kat.C z całości'!$F$900,0),1)</f>
        <v>9</v>
      </c>
      <c r="G354" s="103">
        <f>INDEX('kat.C z całości'!$F$1:'kat.C z całości'!$F$900,MATCH(SMALL('kat.C z całości'!$F$4:$F$201,Mistrzostwa2017rok!$A354),'kat.C z całości'!$F$1:'kat.C z całości'!$F$900,0),1)</f>
        <v>159.44</v>
      </c>
    </row>
    <row r="355" spans="1:7" ht="15.75">
      <c r="A355" s="182">
        <f t="shared" si="5"/>
        <v>43</v>
      </c>
      <c r="B355" s="35" t="s">
        <v>63</v>
      </c>
      <c r="C355" s="70" t="str">
        <f>INDEX('kat.C z całości'!$B$1:'kat.C z całości'!$B$900,MATCH(SMALL('kat.C z całości'!$F$4:$F$201,Mistrzostwa2017rok!A355),'kat.C z całości'!$F$1:'kat.C z całości'!$F$900,0),1)</f>
        <v>Bytner Wiesław &amp; Mariusz</v>
      </c>
      <c r="D355" s="10" t="str">
        <f>INDEX('kat.C z całości'!$C$1:'kat.C z całości'!$C$900,MATCH(SMALL('kat.C z całości'!$F$4:$F$201,Mistrzostwa2017rok!A355),'kat.C z całości'!$F$1:'kat.C z całości'!$F$900,0),1)</f>
        <v>Toruń</v>
      </c>
      <c r="E355" s="10" t="str">
        <f>INDEX('kat.C z całości'!$D$1:'kat.C z całości'!$D$900,MATCH(SMALL('kat.C z całości'!$F$4:$F$201,Mistrzostwa2017rok!A355),'kat.C z całości'!$F$1:'kat.C z całości'!$F$900,0),1)</f>
        <v>Iława</v>
      </c>
      <c r="F355" s="10">
        <f>INDEX('kat.C z całości'!$E$1:'kat.C z całości'!$E$900,MATCH(SMALL('kat.C z całości'!$F$4:$F$201,Mistrzostwa2017rok!$A355),'kat.C z całości'!$F$1:'kat.C z całości'!$F$900,0),1)</f>
        <v>9</v>
      </c>
      <c r="G355" s="103">
        <f>INDEX('kat.C z całości'!$F$1:'kat.C z całości'!$F$900,MATCH(SMALL('kat.C z całości'!$F$4:$F$201,Mistrzostwa2017rok!$A355),'kat.C z całości'!$F$1:'kat.C z całości'!$F$900,0),1)</f>
        <v>162.37</v>
      </c>
    </row>
    <row r="356" spans="1:7" ht="15.75">
      <c r="A356" s="182">
        <f t="shared" si="5"/>
        <v>44</v>
      </c>
      <c r="B356" s="35" t="s">
        <v>64</v>
      </c>
      <c r="C356" s="70" t="str">
        <f>INDEX('kat.C z całości'!$B$1:'kat.C z całości'!$B$900,MATCH(SMALL('kat.C z całości'!$F$4:$F$201,Mistrzostwa2017rok!A356),'kat.C z całości'!$F$1:'kat.C z całości'!$F$900,0),1)</f>
        <v>Bank Adam i Eugeniusz </v>
      </c>
      <c r="D356" s="10" t="str">
        <f>INDEX('kat.C z całości'!$C$1:'kat.C z całości'!$C$900,MATCH(SMALL('kat.C z całości'!$F$4:$F$201,Mistrzostwa2017rok!A356),'kat.C z całości'!$F$1:'kat.C z całości'!$F$900,0),1)</f>
        <v>Gdańsk</v>
      </c>
      <c r="E356" s="10" t="str">
        <f>INDEX('kat.C z całości'!$D$1:'kat.C z całości'!$D$900,MATCH(SMALL('kat.C z całości'!$F$4:$F$201,Mistrzostwa2017rok!A356),'kat.C z całości'!$F$1:'kat.C z całości'!$F$900,0),1)</f>
        <v>Wejherowo </v>
      </c>
      <c r="F356" s="10">
        <f>INDEX('kat.C z całości'!$E$1:'kat.C z całości'!$E$900,MATCH(SMALL('kat.C z całości'!$F$4:$F$201,Mistrzostwa2017rok!$A356),'kat.C z całości'!$F$1:'kat.C z całości'!$F$900,0),1)</f>
        <v>9</v>
      </c>
      <c r="G356" s="103">
        <f>INDEX('kat.C z całości'!$F$1:'kat.C z całości'!$F$900,MATCH(SMALL('kat.C z całości'!$F$4:$F$201,Mistrzostwa2017rok!$A356),'kat.C z całości'!$F$1:'kat.C z całości'!$F$900,0),1)</f>
        <v>164.46</v>
      </c>
    </row>
    <row r="357" spans="1:7" ht="15.75">
      <c r="A357" s="182">
        <f t="shared" si="5"/>
        <v>45</v>
      </c>
      <c r="B357" s="35" t="s">
        <v>65</v>
      </c>
      <c r="C357" s="70" t="str">
        <f>INDEX('kat.C z całości'!$B$1:'kat.C z całości'!$B$900,MATCH(SMALL('kat.C z całości'!$F$4:$F$201,Mistrzostwa2017rok!A357),'kat.C z całości'!$F$1:'kat.C z całości'!$F$900,0),1)</f>
        <v>LEWANDOWSKI  Stanisław</v>
      </c>
      <c r="D357" s="10" t="str">
        <f>INDEX('kat.C z całości'!$C$1:'kat.C z całości'!$C$900,MATCH(SMALL('kat.C z całości'!$F$4:$F$201,Mistrzostwa2017rok!A357),'kat.C z całości'!$F$1:'kat.C z całości'!$F$900,0),1)</f>
        <v>Bydgoszcz</v>
      </c>
      <c r="E357" s="10" t="str">
        <f>INDEX('kat.C z całości'!$D$1:'kat.C z całości'!$D$900,MATCH(SMALL('kat.C z całości'!$F$4:$F$201,Mistrzostwa2017rok!A357),'kat.C z całości'!$F$1:'kat.C z całości'!$F$900,0),1)</f>
        <v>Bydgoszcz - Zachód </v>
      </c>
      <c r="F357" s="10">
        <f>INDEX('kat.C z całości'!$E$1:'kat.C z całości'!$E$900,MATCH(SMALL('kat.C z całości'!$F$4:$F$201,Mistrzostwa2017rok!$A357),'kat.C z całości'!$F$1:'kat.C z całości'!$F$900,0),1)</f>
        <v>9</v>
      </c>
      <c r="G357" s="103">
        <f>INDEX('kat.C z całości'!$F$1:'kat.C z całości'!$F$900,MATCH(SMALL('kat.C z całości'!$F$4:$F$201,Mistrzostwa2017rok!$A357),'kat.C z całości'!$F$1:'kat.C z całości'!$F$900,0),1)</f>
        <v>167.04</v>
      </c>
    </row>
    <row r="358" spans="1:7" ht="15.75">
      <c r="A358" s="182">
        <f t="shared" si="5"/>
        <v>46</v>
      </c>
      <c r="B358" s="35" t="s">
        <v>66</v>
      </c>
      <c r="C358" s="70" t="str">
        <f>INDEX('kat.C z całości'!$B$1:'kat.C z całości'!$B$900,MATCH(SMALL('kat.C z całości'!$F$4:$F$201,Mistrzostwa2017rok!A358),'kat.C z całości'!$F$1:'kat.C z całości'!$F$900,0),1)</f>
        <v>Karczewski Kazimierz</v>
      </c>
      <c r="D358" s="10" t="str">
        <f>INDEX('kat.C z całości'!$C$1:'kat.C z całości'!$C$900,MATCH(SMALL('kat.C z całości'!$F$4:$F$201,Mistrzostwa2017rok!A358),'kat.C z całości'!$F$1:'kat.C z całości'!$F$900,0),1)</f>
        <v>Pomorza Środkowego</v>
      </c>
      <c r="E358" s="10" t="str">
        <f>INDEX('kat.C z całości'!$D$1:'kat.C z całości'!$D$900,MATCH(SMALL('kat.C z całości'!$F$4:$F$201,Mistrzostwa2017rok!A358),'kat.C z całości'!$F$1:'kat.C z całości'!$F$900,0),1)</f>
        <v>Szczecinek-Czarne</v>
      </c>
      <c r="F358" s="10">
        <f>INDEX('kat.C z całości'!$E$1:'kat.C z całości'!$E$900,MATCH(SMALL('kat.C z całości'!$F$4:$F$201,Mistrzostwa2017rok!$A358),'kat.C z całości'!$F$1:'kat.C z całości'!$F$900,0),1)</f>
        <v>9</v>
      </c>
      <c r="G358" s="103">
        <f>INDEX('kat.C z całości'!$F$1:'kat.C z całości'!$F$900,MATCH(SMALL('kat.C z całości'!$F$4:$F$201,Mistrzostwa2017rok!$A358),'kat.C z całości'!$F$1:'kat.C z całości'!$F$900,0),1)</f>
        <v>170.59</v>
      </c>
    </row>
    <row r="359" spans="1:7" ht="15.75">
      <c r="A359" s="182">
        <f t="shared" si="5"/>
        <v>47</v>
      </c>
      <c r="B359" s="35" t="s">
        <v>67</v>
      </c>
      <c r="C359" s="70" t="str">
        <f>INDEX('kat.C z całości'!$B$1:'kat.C z całości'!$B$900,MATCH(SMALL('kat.C z całości'!$F$4:$F$201,Mistrzostwa2017rok!A359),'kat.C z całości'!$F$1:'kat.C z całości'!$F$900,0),1)</f>
        <v>Gielmuda Zbigniew i Syn</v>
      </c>
      <c r="D359" s="10" t="str">
        <f>INDEX('kat.C z całości'!$C$1:'kat.C z całości'!$C$900,MATCH(SMALL('kat.C z całości'!$F$4:$F$201,Mistrzostwa2017rok!A359),'kat.C z całości'!$F$1:'kat.C z całości'!$F$900,0),1)</f>
        <v>Szczecin</v>
      </c>
      <c r="E359" s="10" t="str">
        <f>INDEX('kat.C z całości'!$D$1:'kat.C z całości'!$D$900,MATCH(SMALL('kat.C z całości'!$F$4:$F$201,Mistrzostwa2017rok!A359),'kat.C z całości'!$F$1:'kat.C z całości'!$F$900,0),1)</f>
        <v>Stargard</v>
      </c>
      <c r="F359" s="10">
        <f>INDEX('kat.C z całości'!$E$1:'kat.C z całości'!$E$900,MATCH(SMALL('kat.C z całości'!$F$4:$F$201,Mistrzostwa2017rok!$A359),'kat.C z całości'!$F$1:'kat.C z całości'!$F$900,0),1)</f>
        <v>9</v>
      </c>
      <c r="G359" s="103">
        <f>INDEX('kat.C z całości'!$F$1:'kat.C z całości'!$F$900,MATCH(SMALL('kat.C z całości'!$F$4:$F$201,Mistrzostwa2017rok!$A359),'kat.C z całości'!$F$1:'kat.C z całości'!$F$900,0),1)</f>
        <v>171.05</v>
      </c>
    </row>
    <row r="360" spans="1:7" ht="15.75">
      <c r="A360" s="182">
        <f t="shared" si="5"/>
        <v>48</v>
      </c>
      <c r="B360" s="35" t="s">
        <v>68</v>
      </c>
      <c r="C360" s="70" t="str">
        <f>INDEX('kat.C z całości'!$B$1:'kat.C z całości'!$B$900,MATCH(SMALL('kat.C z całości'!$F$4:$F$201,Mistrzostwa2017rok!A360),'kat.C z całości'!$F$1:'kat.C z całości'!$F$900,0),1)</f>
        <v>Buszek Łukaszewicz Woj. Mar.</v>
      </c>
      <c r="D360" s="10" t="str">
        <f>INDEX('kat.C z całości'!$C$1:'kat.C z całości'!$C$900,MATCH(SMALL('kat.C z całości'!$F$4:$F$201,Mistrzostwa2017rok!A360),'kat.C z całości'!$F$1:'kat.C z całości'!$F$900,0),1)</f>
        <v>Pomorza Środkowego</v>
      </c>
      <c r="E360" s="10" t="str">
        <f>INDEX('kat.C z całości'!$D$1:'kat.C z całości'!$D$900,MATCH(SMALL('kat.C z całości'!$F$4:$F$201,Mistrzostwa2017rok!A360),'kat.C z całości'!$F$1:'kat.C z całości'!$F$900,0),1)</f>
        <v>Chojnice-Człuchów</v>
      </c>
      <c r="F360" s="10">
        <f>INDEX('kat.C z całości'!$E$1:'kat.C z całości'!$E$900,MATCH(SMALL('kat.C z całości'!$F$4:$F$201,Mistrzostwa2017rok!$A360),'kat.C z całości'!$F$1:'kat.C z całości'!$F$900,0),1)</f>
        <v>9</v>
      </c>
      <c r="G360" s="103">
        <f>INDEX('kat.C z całości'!$F$1:'kat.C z całości'!$F$900,MATCH(SMALL('kat.C z całości'!$F$4:$F$201,Mistrzostwa2017rok!$A360),'kat.C z całości'!$F$1:'kat.C z całości'!$F$900,0),1)</f>
        <v>172.89</v>
      </c>
    </row>
    <row r="361" spans="1:7" ht="15.75">
      <c r="A361" s="182">
        <f t="shared" si="5"/>
        <v>49</v>
      </c>
      <c r="B361" s="35" t="s">
        <v>69</v>
      </c>
      <c r="C361" s="70" t="str">
        <f>INDEX('kat.C z całości'!$B$1:'kat.C z całości'!$B$900,MATCH(SMALL('kat.C z całości'!$F$4:$F$201,Mistrzostwa2017rok!A361),'kat.C z całości'!$F$1:'kat.C z całości'!$F$900,0),1)</f>
        <v>Hałat Cezary</v>
      </c>
      <c r="D361" s="10" t="str">
        <f>INDEX('kat.C z całości'!$C$1:'kat.C z całości'!$C$900,MATCH(SMALL('kat.C z całości'!$F$4:$F$201,Mistrzostwa2017rok!A361),'kat.C z całości'!$F$1:'kat.C z całości'!$F$900,0),1)</f>
        <v>Toruń</v>
      </c>
      <c r="E361" s="10" t="str">
        <f>INDEX('kat.C z całości'!$D$1:'kat.C z całości'!$D$900,MATCH(SMALL('kat.C z całości'!$F$4:$F$201,Mistrzostwa2017rok!A361),'kat.C z całości'!$F$1:'kat.C z całości'!$F$900,0),1)</f>
        <v>Chełmża</v>
      </c>
      <c r="F361" s="10">
        <f>INDEX('kat.C z całości'!$E$1:'kat.C z całości'!$E$900,MATCH(SMALL('kat.C z całości'!$F$4:$F$201,Mistrzostwa2017rok!$A361),'kat.C z całości'!$F$1:'kat.C z całości'!$F$900,0),1)</f>
        <v>9</v>
      </c>
      <c r="G361" s="103">
        <f>INDEX('kat.C z całości'!$F$1:'kat.C z całości'!$F$900,MATCH(SMALL('kat.C z całości'!$F$4:$F$201,Mistrzostwa2017rok!$A361),'kat.C z całości'!$F$1:'kat.C z całości'!$F$900,0),1)</f>
        <v>173.3</v>
      </c>
    </row>
    <row r="362" spans="1:7" ht="15.75">
      <c r="A362" s="182">
        <f t="shared" si="5"/>
        <v>50</v>
      </c>
      <c r="B362" s="35" t="s">
        <v>70</v>
      </c>
      <c r="C362" s="70" t="str">
        <f>INDEX('kat.C z całości'!$B$1:'kat.C z całości'!$B$900,MATCH(SMALL('kat.C z całości'!$F$4:$F$201,Mistrzostwa2017rok!A362),'kat.C z całości'!$F$1:'kat.C z całości'!$F$900,0),1)</f>
        <v>Sikorski Jarosław i Pilipczuk Zbigniew </v>
      </c>
      <c r="D362" s="10" t="str">
        <f>INDEX('kat.C z całości'!$C$1:'kat.C z całości'!$C$900,MATCH(SMALL('kat.C z całości'!$F$4:$F$201,Mistrzostwa2017rok!A362),'kat.C z całości'!$F$1:'kat.C z całości'!$F$900,0),1)</f>
        <v>Gdańsk</v>
      </c>
      <c r="E362" s="10" t="str">
        <f>INDEX('kat.C z całości'!$D$1:'kat.C z całości'!$D$900,MATCH(SMALL('kat.C z całości'!$F$4:$F$201,Mistrzostwa2017rok!A362),'kat.C z całości'!$F$1:'kat.C z całości'!$F$900,0),1)</f>
        <v>Gdańsk Wrzeszcz </v>
      </c>
      <c r="F362" s="10">
        <f>INDEX('kat.C z całości'!$E$1:'kat.C z całości'!$E$900,MATCH(SMALL('kat.C z całości'!$F$4:$F$201,Mistrzostwa2017rok!$A362),'kat.C z całości'!$F$1:'kat.C z całości'!$F$900,0),1)</f>
        <v>9</v>
      </c>
      <c r="G362" s="103">
        <f>INDEX('kat.C z całości'!$F$1:'kat.C z całości'!$F$900,MATCH(SMALL('kat.C z całości'!$F$4:$F$201,Mistrzostwa2017rok!$A362),'kat.C z całości'!$F$1:'kat.C z całości'!$F$900,0),1)</f>
        <v>174.53</v>
      </c>
    </row>
    <row r="363" spans="1:7" ht="15.75">
      <c r="A363" s="182">
        <f t="shared" si="5"/>
        <v>51</v>
      </c>
      <c r="B363" s="35" t="s">
        <v>71</v>
      </c>
      <c r="C363" s="70" t="str">
        <f>INDEX('kat.C z całości'!$B$1:'kat.C z całości'!$B$900,MATCH(SMALL('kat.C z całości'!$F$4:$F$201,Mistrzostwa2017rok!A363),'kat.C z całości'!$F$1:'kat.C z całości'!$F$900,0),1)</f>
        <v>Piasecki Jerzy</v>
      </c>
      <c r="D363" s="10" t="str">
        <f>INDEX('kat.C z całości'!$C$1:'kat.C z całości'!$C$900,MATCH(SMALL('kat.C z całości'!$F$4:$F$201,Mistrzostwa2017rok!A363),'kat.C z całości'!$F$1:'kat.C z całości'!$F$900,0),1)</f>
        <v>Pomorza Środkowego</v>
      </c>
      <c r="E363" s="10" t="str">
        <f>INDEX('kat.C z całości'!$D$1:'kat.C z całości'!$D$900,MATCH(SMALL('kat.C z całości'!$F$4:$F$201,Mistrzostwa2017rok!A363),'kat.C z całości'!$F$1:'kat.C z całości'!$F$900,0),1)</f>
        <v>Szczecinek-Czarne</v>
      </c>
      <c r="F363" s="10">
        <f>INDEX('kat.C z całości'!$E$1:'kat.C z całości'!$E$900,MATCH(SMALL('kat.C z całości'!$F$4:$F$201,Mistrzostwa2017rok!$A363),'kat.C z całości'!$F$1:'kat.C z całości'!$F$900,0),1)</f>
        <v>9</v>
      </c>
      <c r="G363" s="103">
        <f>INDEX('kat.C z całości'!$F$1:'kat.C z całości'!$F$900,MATCH(SMALL('kat.C z całości'!$F$4:$F$201,Mistrzostwa2017rok!$A363),'kat.C z całości'!$F$1:'kat.C z całości'!$F$900,0),1)</f>
        <v>177.55</v>
      </c>
    </row>
    <row r="364" spans="1:7" ht="15.75">
      <c r="A364" s="182">
        <f t="shared" si="5"/>
        <v>52</v>
      </c>
      <c r="B364" s="35" t="s">
        <v>72</v>
      </c>
      <c r="C364" s="70" t="str">
        <f>INDEX('kat.C z całości'!$B$1:'kat.C z całości'!$B$900,MATCH(SMALL('kat.C z całości'!$F$4:$F$201,Mistrzostwa2017rok!A364),'kat.C z całości'!$F$1:'kat.C z całości'!$F$900,0),1)</f>
        <v>Rogacki Jan </v>
      </c>
      <c r="D364" s="10" t="str">
        <f>INDEX('kat.C z całości'!$C$1:'kat.C z całości'!$C$900,MATCH(SMALL('kat.C z całości'!$F$4:$F$201,Mistrzostwa2017rok!A364),'kat.C z całości'!$F$1:'kat.C z całości'!$F$900,0),1)</f>
        <v>Gdańsk</v>
      </c>
      <c r="E364" s="10" t="str">
        <f>INDEX('kat.C z całości'!$D$1:'kat.C z całości'!$D$900,MATCH(SMALL('kat.C z całości'!$F$4:$F$201,Mistrzostwa2017rok!A364),'kat.C z całości'!$F$1:'kat.C z całości'!$F$900,0),1)</f>
        <v>Kościerzyna </v>
      </c>
      <c r="F364" s="10">
        <f>INDEX('kat.C z całości'!$E$1:'kat.C z całości'!$E$900,MATCH(SMALL('kat.C z całości'!$F$4:$F$201,Mistrzostwa2017rok!$A364),'kat.C z całości'!$F$1:'kat.C z całości'!$F$900,0),1)</f>
        <v>9</v>
      </c>
      <c r="G364" s="103">
        <f>INDEX('kat.C z całości'!$F$1:'kat.C z całości'!$F$900,MATCH(SMALL('kat.C z całości'!$F$4:$F$201,Mistrzostwa2017rok!$A364),'kat.C z całości'!$F$1:'kat.C z całości'!$F$900,0),1)</f>
        <v>177.67</v>
      </c>
    </row>
    <row r="365" spans="1:7" ht="15.75">
      <c r="A365" s="182">
        <f t="shared" si="5"/>
        <v>53</v>
      </c>
      <c r="B365" s="35" t="s">
        <v>73</v>
      </c>
      <c r="C365" s="70" t="str">
        <f>INDEX('kat.C z całości'!$B$1:'kat.C z całości'!$B$900,MATCH(SMALL('kat.C z całości'!$F$4:$F$201,Mistrzostwa2017rok!A365),'kat.C z całości'!$F$1:'kat.C z całości'!$F$900,0),1)</f>
        <v>Gręźlik Robert </v>
      </c>
      <c r="D365" s="10" t="str">
        <f>INDEX('kat.C z całości'!$C$1:'kat.C z całości'!$C$900,MATCH(SMALL('kat.C z całości'!$F$4:$F$201,Mistrzostwa2017rok!A365),'kat.C z całości'!$F$1:'kat.C z całości'!$F$900,0),1)</f>
        <v>Gdańsk</v>
      </c>
      <c r="E365" s="10" t="str">
        <f>INDEX('kat.C z całości'!$D$1:'kat.C z całości'!$D$900,MATCH(SMALL('kat.C z całości'!$F$4:$F$201,Mistrzostwa2017rok!A365),'kat.C z całości'!$F$1:'kat.C z całości'!$F$900,0),1)</f>
        <v>Kwidzyń </v>
      </c>
      <c r="F365" s="10">
        <f>INDEX('kat.C z całości'!$E$1:'kat.C z całości'!$E$900,MATCH(SMALL('kat.C z całości'!$F$4:$F$201,Mistrzostwa2017rok!$A365),'kat.C z całości'!$F$1:'kat.C z całości'!$F$900,0),1)</f>
        <v>9</v>
      </c>
      <c r="G365" s="103">
        <f>INDEX('kat.C z całości'!$F$1:'kat.C z całości'!$F$900,MATCH(SMALL('kat.C z całości'!$F$4:$F$201,Mistrzostwa2017rok!$A365),'kat.C z całości'!$F$1:'kat.C z całości'!$F$900,0),1)</f>
        <v>179.72</v>
      </c>
    </row>
    <row r="366" spans="1:7" ht="15.75">
      <c r="A366" s="182">
        <f t="shared" si="5"/>
        <v>54</v>
      </c>
      <c r="B366" s="35" t="s">
        <v>74</v>
      </c>
      <c r="C366" s="70" t="str">
        <f>INDEX('kat.C z całości'!$B$1:'kat.C z całości'!$B$900,MATCH(SMALL('kat.C z całości'!$F$4:$F$201,Mistrzostwa2017rok!A366),'kat.C z całości'!$F$1:'kat.C z całości'!$F$900,0),1)</f>
        <v>ŁAWSKI  Dariusz</v>
      </c>
      <c r="D366" s="10" t="str">
        <f>INDEX('kat.C z całości'!$C$1:'kat.C z całości'!$C$900,MATCH(SMALL('kat.C z całości'!$F$4:$F$201,Mistrzostwa2017rok!A366),'kat.C z całości'!$F$1:'kat.C z całości'!$F$900,0),1)</f>
        <v>Bydgoszcz</v>
      </c>
      <c r="E366" s="10" t="str">
        <f>INDEX('kat.C z całości'!$D$1:'kat.C z całości'!$D$900,MATCH(SMALL('kat.C z całości'!$F$4:$F$201,Mistrzostwa2017rok!A366),'kat.C z całości'!$F$1:'kat.C z całości'!$F$900,0),1)</f>
        <v>Szubin</v>
      </c>
      <c r="F366" s="10">
        <f>INDEX('kat.C z całości'!$E$1:'kat.C z całości'!$E$900,MATCH(SMALL('kat.C z całości'!$F$4:$F$201,Mistrzostwa2017rok!$A366),'kat.C z całości'!$F$1:'kat.C z całości'!$F$900,0),1)</f>
        <v>9</v>
      </c>
      <c r="G366" s="103">
        <f>INDEX('kat.C z całości'!$F$1:'kat.C z całości'!$F$900,MATCH(SMALL('kat.C z całości'!$F$4:$F$201,Mistrzostwa2017rok!$A366),'kat.C z całości'!$F$1:'kat.C z całości'!$F$900,0),1)</f>
        <v>186.25</v>
      </c>
    </row>
    <row r="367" spans="1:7" ht="15.75">
      <c r="A367" s="182">
        <f t="shared" si="5"/>
        <v>55</v>
      </c>
      <c r="B367" s="35" t="s">
        <v>75</v>
      </c>
      <c r="C367" s="70" t="str">
        <f>INDEX('kat.C z całości'!$B$1:'kat.C z całości'!$B$900,MATCH(SMALL('kat.C z całości'!$F$4:$F$201,Mistrzostwa2017rok!A367),'kat.C z całości'!$F$1:'kat.C z całości'!$F$900,0),1)</f>
        <v>Kilar     Dawid    </v>
      </c>
      <c r="D367" s="10" t="str">
        <f>INDEX('kat.C z całości'!$C$1:'kat.C z całości'!$C$900,MATCH(SMALL('kat.C z całości'!$F$4:$F$201,Mistrzostwa2017rok!A367),'kat.C z całości'!$F$1:'kat.C z całości'!$F$900,0),1)</f>
        <v>Koszalin</v>
      </c>
      <c r="E367" s="10" t="str">
        <f>INDEX('kat.C z całości'!$D$1:'kat.C z całości'!$D$900,MATCH(SMALL('kat.C z całości'!$F$4:$F$201,Mistrzostwa2017rok!A367),'kat.C z całości'!$F$1:'kat.C z całości'!$F$900,0),1)</f>
        <v>Koszalin</v>
      </c>
      <c r="F367" s="10">
        <f>INDEX('kat.C z całości'!$E$1:'kat.C z całości'!$E$900,MATCH(SMALL('kat.C z całości'!$F$4:$F$201,Mistrzostwa2017rok!$A367),'kat.C z całości'!$F$1:'kat.C z całości'!$F$900,0),1)</f>
        <v>9</v>
      </c>
      <c r="G367" s="103">
        <f>INDEX('kat.C z całości'!$F$1:'kat.C z całości'!$F$900,MATCH(SMALL('kat.C z całości'!$F$4:$F$201,Mistrzostwa2017rok!$A367),'kat.C z całości'!$F$1:'kat.C z całości'!$F$900,0),1)</f>
        <v>188.24</v>
      </c>
    </row>
    <row r="368" spans="1:7" ht="15.75">
      <c r="A368" s="182">
        <f t="shared" si="5"/>
        <v>56</v>
      </c>
      <c r="B368" s="35" t="s">
        <v>76</v>
      </c>
      <c r="C368" s="70" t="str">
        <f>INDEX('kat.C z całości'!$B$1:'kat.C z całości'!$B$900,MATCH(SMALL('kat.C z całości'!$F$4:$F$201,Mistrzostwa2017rok!A368),'kat.C z całości'!$F$1:'kat.C z całości'!$F$900,0),1)</f>
        <v>KALETA Kazimierz</v>
      </c>
      <c r="D368" s="10" t="str">
        <f>INDEX('kat.C z całości'!$C$1:'kat.C z całości'!$C$900,MATCH(SMALL('kat.C z całości'!$F$4:$F$201,Mistrzostwa2017rok!A368),'kat.C z całości'!$F$1:'kat.C z całości'!$F$900,0),1)</f>
        <v>Pomorza Środkowego</v>
      </c>
      <c r="E368" s="10" t="str">
        <f>INDEX('kat.C z całości'!$D$1:'kat.C z całości'!$D$900,MATCH(SMALL('kat.C z całości'!$F$4:$F$201,Mistrzostwa2017rok!A368),'kat.C z całości'!$F$1:'kat.C z całości'!$F$900,0),1)</f>
        <v>CZERSK</v>
      </c>
      <c r="F368" s="10">
        <f>INDEX('kat.C z całości'!$E$1:'kat.C z całości'!$E$900,MATCH(SMALL('kat.C z całości'!$F$4:$F$201,Mistrzostwa2017rok!$A368),'kat.C z całości'!$F$1:'kat.C z całości'!$F$900,0),1)</f>
        <v>9</v>
      </c>
      <c r="G368" s="103">
        <f>INDEX('kat.C z całości'!$F$1:'kat.C z całości'!$F$900,MATCH(SMALL('kat.C z całości'!$F$4:$F$201,Mistrzostwa2017rok!$A368),'kat.C z całości'!$F$1:'kat.C z całości'!$F$900,0),1)</f>
        <v>188.58</v>
      </c>
    </row>
    <row r="369" spans="2:7" ht="12.75" customHeight="1">
      <c r="B369" s="550" t="s">
        <v>82</v>
      </c>
      <c r="C369" s="550"/>
      <c r="D369" s="550"/>
      <c r="E369" s="550"/>
      <c r="F369" s="550"/>
      <c r="G369" s="550"/>
    </row>
    <row r="370" spans="2:7" ht="12.75" customHeight="1">
      <c r="B370" s="550"/>
      <c r="C370" s="550"/>
      <c r="D370" s="550"/>
      <c r="E370" s="550"/>
      <c r="F370" s="550"/>
      <c r="G370" s="550"/>
    </row>
    <row r="371" spans="2:7" ht="12.75" customHeight="1">
      <c r="B371" s="550"/>
      <c r="C371" s="550"/>
      <c r="D371" s="550"/>
      <c r="E371" s="550"/>
      <c r="F371" s="550"/>
      <c r="G371" s="550"/>
    </row>
    <row r="372" spans="2:7" ht="12.75" customHeight="1">
      <c r="B372" s="550"/>
      <c r="C372" s="550"/>
      <c r="D372" s="550"/>
      <c r="E372" s="550"/>
      <c r="F372" s="550"/>
      <c r="G372" s="550"/>
    </row>
    <row r="373" spans="2:7" ht="12.75" customHeight="1">
      <c r="B373" s="551"/>
      <c r="C373" s="551"/>
      <c r="D373" s="551"/>
      <c r="E373" s="551"/>
      <c r="F373" s="551"/>
      <c r="G373" s="551"/>
    </row>
    <row r="374" spans="1:7" ht="15.75">
      <c r="A374" s="182">
        <v>0</v>
      </c>
      <c r="B374" s="150" t="s">
        <v>1</v>
      </c>
      <c r="C374" s="155" t="s">
        <v>18</v>
      </c>
      <c r="D374" s="150" t="s">
        <v>19</v>
      </c>
      <c r="E374" s="152" t="s">
        <v>3</v>
      </c>
      <c r="F374" s="152" t="s">
        <v>7</v>
      </c>
      <c r="G374" s="154" t="s">
        <v>20</v>
      </c>
    </row>
    <row r="375" spans="1:7" ht="15.75">
      <c r="A375" s="182">
        <f aca="true" t="shared" si="6" ref="A375:A430">A374+1</f>
        <v>1</v>
      </c>
      <c r="B375" s="33" t="s">
        <v>21</v>
      </c>
      <c r="C375" s="41" t="str">
        <f>INDEX('kat.D z całości'!$B$1:'kat.D z całości'!$B$896,MATCH(SMALL('kat.D z całości'!$F$4:$F$197,Mistrzostwa2017rok!A375),'kat.D z całości'!$F$1:'kat.D z całości'!$F$896,0),1)</f>
        <v>Wieczorek Marian </v>
      </c>
      <c r="D375" s="23" t="str">
        <f>INDEX('kat.D z całości'!$C$1:'kat.D z całości'!$C$896,MATCH(SMALL('kat.D z całości'!$F$4:$F$197,Mistrzostwa2017rok!$A$5),'kat.D z całości'!$F$1:'kat.D z całości'!$F$896,0),1)</f>
        <v>Gdańsk</v>
      </c>
      <c r="E375" s="23" t="str">
        <f>INDEX('kat.D z całości'!$D$1:'kat.D z całości'!$D$896,MATCH(SMALL('kat.D z całości'!$F$4:$F$197,Mistrzostwa2017rok!A375),'kat.D z całości'!$F$1:'kat.D z całości'!$F$896,0),1)</f>
        <v>Rumia </v>
      </c>
      <c r="F375" s="23">
        <f>INDEX('kat.D z całości'!$E$1:'kat.D z całości'!$E$896,MATCH(SMALL('kat.D z całości'!$F$4:$F$197,Mistrzostwa2017rok!$A375),'kat.D z całości'!$F$1:'kat.D z całości'!$F$896,0),1)</f>
        <v>45</v>
      </c>
      <c r="G375" s="102">
        <f>INDEX('kat.D z całości'!$F$1:'kat.D z całości'!$F$896,MATCH(SMALL('kat.D z całości'!$F$4:$F$197,Mistrzostwa2017rok!$A375),'kat.D z całości'!$F$1:'kat.D z całości'!$F$896,0),1)</f>
        <v>509.03</v>
      </c>
    </row>
    <row r="376" spans="1:7" ht="15.75">
      <c r="A376" s="182">
        <f>A375+1</f>
        <v>2</v>
      </c>
      <c r="B376" s="33" t="s">
        <v>22</v>
      </c>
      <c r="C376" s="41" t="str">
        <f>INDEX('kat.D z całości'!$B$1:'kat.D z całości'!$B$896,MATCH(SMALL('kat.D z całości'!$F$4:$F$197,Mistrzostwa2017rok!A376),'kat.D z całości'!$F$1:'kat.D z całości'!$F$896,0),1)</f>
        <v>Cerski Mariusz</v>
      </c>
      <c r="D376" s="23" t="str">
        <f>INDEX('kat.D z całości'!$C$1:'kat.D z całości'!$C$896,MATCH(SMALL('kat.D z całości'!$F$4:$F$197,Mistrzostwa2017rok!A376),'kat.D z całości'!$F$1:'kat.D z całości'!$F$896,0),1)</f>
        <v>Toruń</v>
      </c>
      <c r="E376" s="23" t="str">
        <f>INDEX('kat.D z całości'!$D$1:'kat.D z całości'!$D$896,MATCH(SMALL('kat.D z całości'!$F$4:$F$197,Mistrzostwa2017rok!A376),'kat.D z całości'!$F$1:'kat.D z całości'!$F$896,0),1)</f>
        <v>Grudziądz</v>
      </c>
      <c r="F376" s="23">
        <f>INDEX('kat.D z całości'!$E$1:'kat.D z całości'!$E$896,MATCH(SMALL('kat.D z całości'!$F$4:$F$197,Mistrzostwa2017rok!$A376),'kat.D z całości'!$F$1:'kat.D z całości'!$F$896,0),1)</f>
        <v>45</v>
      </c>
      <c r="G376" s="102">
        <f>INDEX('kat.D z całości'!$F$1:'kat.D z całości'!$F$896,MATCH(SMALL('kat.D z całości'!$F$4:$F$197,Mistrzostwa2017rok!$A376),'kat.D z całości'!$F$1:'kat.D z całości'!$F$896,0),1)</f>
        <v>530.25</v>
      </c>
    </row>
    <row r="377" spans="1:7" ht="15.75">
      <c r="A377" s="182">
        <f t="shared" si="6"/>
        <v>3</v>
      </c>
      <c r="B377" s="33" t="s">
        <v>23</v>
      </c>
      <c r="C377" s="41" t="str">
        <f>INDEX('kat.D z całości'!$B$1:'kat.D z całości'!$B$896,MATCH(SMALL('kat.D z całości'!$F$4:$F$197,Mistrzostwa2017rok!A377),'kat.D z całości'!$F$1:'kat.D z całości'!$F$896,0),1)</f>
        <v>Cerski Sławomir</v>
      </c>
      <c r="D377" s="23" t="str">
        <f>INDEX('kat.D z całości'!$C$1:'kat.D z całości'!$C$896,MATCH(SMALL('kat.D z całości'!$F$4:$F$197,Mistrzostwa2017rok!A377),'kat.D z całości'!$F$1:'kat.D z całości'!$F$896,0),1)</f>
        <v>Toruń</v>
      </c>
      <c r="E377" s="23" t="str">
        <f>INDEX('kat.D z całości'!$D$1:'kat.D z całości'!$D$896,MATCH(SMALL('kat.D z całości'!$F$4:$F$197,Mistrzostwa2017rok!A377),'kat.D z całości'!$F$1:'kat.D z całości'!$F$896,0),1)</f>
        <v>Grudziądz</v>
      </c>
      <c r="F377" s="23">
        <f>INDEX('kat.D z całości'!$E$1:'kat.D z całości'!$E$896,MATCH(SMALL('kat.D z całości'!$F$4:$F$197,Mistrzostwa2017rok!$A377),'kat.D z całości'!$F$1:'kat.D z całości'!$F$896,0),1)</f>
        <v>45</v>
      </c>
      <c r="G377" s="102">
        <f>INDEX('kat.D z całości'!$F$1:'kat.D z całości'!$F$896,MATCH(SMALL('kat.D z całości'!$F$4:$F$197,Mistrzostwa2017rok!$A377),'kat.D z całości'!$F$1:'kat.D z całości'!$F$896,0),1)</f>
        <v>566.12</v>
      </c>
    </row>
    <row r="378" spans="1:7" ht="15.75">
      <c r="A378" s="182">
        <f t="shared" si="6"/>
        <v>4</v>
      </c>
      <c r="B378" s="35" t="s">
        <v>24</v>
      </c>
      <c r="C378" s="70" t="str">
        <f>INDEX('kat.D z całości'!$B$1:'kat.D z całości'!$B$896,MATCH(SMALL('kat.D z całości'!$F$4:$F$197,Mistrzostwa2017rok!A378),'kat.D z całości'!$F$1:'kat.D z całości'!$F$896,0),1)</f>
        <v>Wotzka Jolanta </v>
      </c>
      <c r="D378" s="10" t="str">
        <f>INDEX('kat.D z całości'!$C$1:'kat.D z całości'!$C$896,MATCH(SMALL('kat.D z całości'!$F$4:$F$197,Mistrzostwa2017rok!A378),'kat.D z całości'!$F$1:'kat.D z całości'!$F$896,0),1)</f>
        <v>Gdańsk</v>
      </c>
      <c r="E378" s="10" t="str">
        <f>INDEX('kat.D z całości'!$D$1:'kat.D z całości'!$D$896,MATCH(SMALL('kat.D z całości'!$F$4:$F$197,Mistrzostwa2017rok!A378),'kat.D z całości'!$F$1:'kat.D z całości'!$F$896,0),1)</f>
        <v>Malbork </v>
      </c>
      <c r="F378" s="10">
        <f>INDEX('kat.D z całości'!$E$1:'kat.D z całości'!$E$896,MATCH(SMALL('kat.D z całości'!$F$4:$F$197,Mistrzostwa2017rok!$A378),'kat.D z całości'!$F$1:'kat.D z całości'!$F$896,0),1)</f>
        <v>45</v>
      </c>
      <c r="G378" s="103">
        <f>INDEX('kat.D z całości'!$F$1:'kat.D z całości'!$F$896,MATCH(SMALL('kat.D z całości'!$F$4:$F$197,Mistrzostwa2017rok!$A378),'kat.D z całości'!$F$1:'kat.D z całości'!$F$896,0),1)</f>
        <v>567.83</v>
      </c>
    </row>
    <row r="379" spans="1:7" ht="15.75">
      <c r="A379" s="182">
        <f t="shared" si="6"/>
        <v>5</v>
      </c>
      <c r="B379" s="35" t="s">
        <v>25</v>
      </c>
      <c r="C379" s="70" t="str">
        <f>INDEX('kat.D z całości'!$B$1:'kat.D z całości'!$B$896,MATCH(SMALL('kat.D z całości'!$F$4:$F$197,Mistrzostwa2017rok!A379),'kat.D z całości'!$F$1:'kat.D z całości'!$F$896,0),1)</f>
        <v>Rumiński Tomasz</v>
      </c>
      <c r="D379" s="10" t="str">
        <f>INDEX('kat.D z całości'!$C$1:'kat.D z całości'!$C$896,MATCH(SMALL('kat.D z całości'!$F$4:$F$197,Mistrzostwa2017rok!A379),'kat.D z całości'!$F$1:'kat.D z całości'!$F$896,0),1)</f>
        <v>Toruń</v>
      </c>
      <c r="E379" s="10" t="str">
        <f>INDEX('kat.D z całości'!$D$1:'kat.D z całości'!$D$896,MATCH(SMALL('kat.D z całości'!$F$4:$F$197,Mistrzostwa2017rok!A379),'kat.D z całości'!$F$1:'kat.D z całości'!$F$896,0),1)</f>
        <v>Toruń</v>
      </c>
      <c r="F379" s="10">
        <f>INDEX('kat.D z całości'!$E$1:'kat.D z całości'!$E$896,MATCH(SMALL('kat.D z całości'!$F$4:$F$197,Mistrzostwa2017rok!$A379),'kat.D z całości'!$F$1:'kat.D z całości'!$F$896,0),1)</f>
        <v>45</v>
      </c>
      <c r="G379" s="103">
        <f>INDEX('kat.D z całości'!$F$1:'kat.D z całości'!$F$896,MATCH(SMALL('kat.D z całości'!$F$4:$F$197,Mistrzostwa2017rok!$A379),'kat.D z całości'!$F$1:'kat.D z całości'!$F$896,0),1)</f>
        <v>575.78</v>
      </c>
    </row>
    <row r="380" spans="1:7" ht="15.75">
      <c r="A380" s="182">
        <f t="shared" si="6"/>
        <v>6</v>
      </c>
      <c r="B380" s="35" t="s">
        <v>26</v>
      </c>
      <c r="C380" s="70" t="str">
        <f>INDEX('kat.D z całości'!$B$1:'kat.D z całości'!$B$896,MATCH(SMALL('kat.D z całości'!$F$4:$F$197,Mistrzostwa2017rok!A380),'kat.D z całości'!$F$1:'kat.D z całości'!$F$896,0),1)</f>
        <v>Wotzka Jarosław </v>
      </c>
      <c r="D380" s="10" t="str">
        <f>INDEX('kat.D z całości'!$C$1:'kat.D z całości'!$C$896,MATCH(SMALL('kat.D z całości'!$F$4:$F$197,Mistrzostwa2017rok!A380),'kat.D z całości'!$F$1:'kat.D z całości'!$F$896,0),1)</f>
        <v>Gdańsk</v>
      </c>
      <c r="E380" s="10" t="str">
        <f>INDEX('kat.D z całości'!$D$1:'kat.D z całości'!$D$896,MATCH(SMALL('kat.D z całości'!$F$4:$F$197,Mistrzostwa2017rok!A380),'kat.D z całości'!$F$1:'kat.D z całości'!$F$896,0),1)</f>
        <v>Malbork </v>
      </c>
      <c r="F380" s="10">
        <f>INDEX('kat.D z całości'!$E$1:'kat.D z całości'!$E$896,MATCH(SMALL('kat.D z całości'!$F$4:$F$197,Mistrzostwa2017rok!$A380),'kat.D z całości'!$F$1:'kat.D z całości'!$F$896,0),1)</f>
        <v>45</v>
      </c>
      <c r="G380" s="103">
        <f>INDEX('kat.D z całości'!$F$1:'kat.D z całości'!$F$896,MATCH(SMALL('kat.D z całości'!$F$4:$F$197,Mistrzostwa2017rok!$A380),'kat.D z całości'!$F$1:'kat.D z całości'!$F$896,0),1)</f>
        <v>602.43</v>
      </c>
    </row>
    <row r="381" spans="1:7" ht="15.75">
      <c r="A381" s="182">
        <f t="shared" si="6"/>
        <v>7</v>
      </c>
      <c r="B381" s="35" t="s">
        <v>27</v>
      </c>
      <c r="C381" s="70" t="str">
        <f>INDEX('kat.D z całości'!$B$1:'kat.D z całości'!$B$896,MATCH(SMALL('kat.D z całości'!$F$4:$F$197,Mistrzostwa2017rok!A381),'kat.D z całości'!$F$1:'kat.D z całości'!$F$896,0),1)</f>
        <v>Bytner Wiesław &amp; Mariusz</v>
      </c>
      <c r="D381" s="10" t="str">
        <f>INDEX('kat.D z całości'!$C$1:'kat.D z całości'!$C$896,MATCH(SMALL('kat.D z całości'!$F$4:$F$197,Mistrzostwa2017rok!A381),'kat.D z całości'!$F$1:'kat.D z całości'!$F$896,0),1)</f>
        <v>Toruń</v>
      </c>
      <c r="E381" s="10" t="str">
        <f>INDEX('kat.D z całości'!$D$1:'kat.D z całości'!$D$896,MATCH(SMALL('kat.D z całości'!$F$4:$F$197,Mistrzostwa2017rok!A381),'kat.D z całości'!$F$1:'kat.D z całości'!$F$896,0),1)</f>
        <v>Iława</v>
      </c>
      <c r="F381" s="10">
        <f>INDEX('kat.D z całości'!$E$1:'kat.D z całości'!$E$896,MATCH(SMALL('kat.D z całości'!$F$4:$F$197,Mistrzostwa2017rok!$A381),'kat.D z całości'!$F$1:'kat.D z całości'!$F$896,0),1)</f>
        <v>45</v>
      </c>
      <c r="G381" s="103">
        <f>INDEX('kat.D z całości'!$F$1:'kat.D z całości'!$F$896,MATCH(SMALL('kat.D z całości'!$F$4:$F$197,Mistrzostwa2017rok!$A381),'kat.D z całości'!$F$1:'kat.D z całości'!$F$896,0),1)</f>
        <v>603.51</v>
      </c>
    </row>
    <row r="382" spans="1:7" ht="15.75">
      <c r="A382" s="182">
        <f t="shared" si="6"/>
        <v>8</v>
      </c>
      <c r="B382" s="35" t="s">
        <v>28</v>
      </c>
      <c r="C382" s="70" t="str">
        <f>INDEX('kat.D z całości'!$B$1:'kat.D z całości'!$B$896,MATCH(SMALL('kat.D z całości'!$F$4:$F$197,Mistrzostwa2017rok!A382),'kat.D z całości'!$F$1:'kat.D z całości'!$F$896,0),1)</f>
        <v>Wąsaty-Korneluk-Szpak</v>
      </c>
      <c r="D382" s="10" t="str">
        <f>INDEX('kat.D z całości'!$C$1:'kat.D z całości'!$C$896,MATCH(SMALL('kat.D z całości'!$F$4:$F$197,Mistrzostwa2017rok!A382),'kat.D z całości'!$F$1:'kat.D z całości'!$F$896,0),1)</f>
        <v>Szczecin</v>
      </c>
      <c r="E382" s="10" t="str">
        <f>INDEX('kat.D z całości'!$D$1:'kat.D z całości'!$D$896,MATCH(SMALL('kat.D z całości'!$F$4:$F$197,Mistrzostwa2017rok!A382),'kat.D z całości'!$F$1:'kat.D z całości'!$F$896,0),1)</f>
        <v>Stargard</v>
      </c>
      <c r="F382" s="10">
        <f>INDEX('kat.D z całości'!$E$1:'kat.D z całości'!$E$896,MATCH(SMALL('kat.D z całości'!$F$4:$F$197,Mistrzostwa2017rok!$A382),'kat.D z całości'!$F$1:'kat.D z całości'!$F$896,0),1)</f>
        <v>45</v>
      </c>
      <c r="G382" s="103">
        <f>INDEX('kat.D z całości'!$F$1:'kat.D z całości'!$F$896,MATCH(SMALL('kat.D z całości'!$F$4:$F$197,Mistrzostwa2017rok!$A382),'kat.D z całości'!$F$1:'kat.D z całości'!$F$896,0),1)</f>
        <v>634.37</v>
      </c>
    </row>
    <row r="383" spans="1:7" ht="15.75">
      <c r="A383" s="182">
        <f t="shared" si="6"/>
        <v>9</v>
      </c>
      <c r="B383" s="35" t="s">
        <v>29</v>
      </c>
      <c r="C383" s="70" t="str">
        <f>INDEX('kat.D z całości'!$B$1:'kat.D z całości'!$B$896,MATCH(SMALL('kat.D z całości'!$F$4:$F$197,Mistrzostwa2017rok!A383),'kat.D z całości'!$F$1:'kat.D z całości'!$F$896,0),1)</f>
        <v>Lademann Zdzisław </v>
      </c>
      <c r="D383" s="10" t="str">
        <f>INDEX('kat.D z całości'!$C$1:'kat.D z całości'!$C$896,MATCH(SMALL('kat.D z całości'!$F$4:$F$197,Mistrzostwa2017rok!A383),'kat.D z całości'!$F$1:'kat.D z całości'!$F$896,0),1)</f>
        <v>Gdańsk</v>
      </c>
      <c r="E383" s="10" t="str">
        <f>INDEX('kat.D z całości'!$D$1:'kat.D z całości'!$D$896,MATCH(SMALL('kat.D z całości'!$F$4:$F$197,Mistrzostwa2017rok!A383),'kat.D z całości'!$F$1:'kat.D z całości'!$F$896,0),1)</f>
        <v>Wejherowo </v>
      </c>
      <c r="F383" s="10">
        <f>INDEX('kat.D z całości'!$E$1:'kat.D z całości'!$E$896,MATCH(SMALL('kat.D z całości'!$F$4:$F$197,Mistrzostwa2017rok!$A383),'kat.D z całości'!$F$1:'kat.D z całości'!$F$896,0),1)</f>
        <v>45</v>
      </c>
      <c r="G383" s="103">
        <f>INDEX('kat.D z całości'!$F$1:'kat.D z całości'!$F$896,MATCH(SMALL('kat.D z całości'!$F$4:$F$197,Mistrzostwa2017rok!$A383),'kat.D z całości'!$F$1:'kat.D z całości'!$F$896,0),1)</f>
        <v>635.63</v>
      </c>
    </row>
    <row r="384" spans="1:7" ht="15.75">
      <c r="A384" s="182">
        <f t="shared" si="6"/>
        <v>10</v>
      </c>
      <c r="B384" s="35" t="s">
        <v>30</v>
      </c>
      <c r="C384" s="70" t="str">
        <f>INDEX('kat.D z całości'!$B$1:'kat.D z całości'!$B$896,MATCH(SMALL('kat.D z całości'!$F$4:$F$197,Mistrzostwa2017rok!A384),'kat.D z całości'!$F$1:'kat.D z całości'!$F$896,0),1)</f>
        <v>Struzik Stanisław i Jacek </v>
      </c>
      <c r="D384" s="10" t="str">
        <f>INDEX('kat.D z całości'!$C$1:'kat.D z całości'!$C$896,MATCH(SMALL('kat.D z całości'!$F$4:$F$197,Mistrzostwa2017rok!A384),'kat.D z całości'!$F$1:'kat.D z całości'!$F$896,0),1)</f>
        <v>Gdańsk</v>
      </c>
      <c r="E384" s="10" t="str">
        <f>INDEX('kat.D z całości'!$D$1:'kat.D z całości'!$D$896,MATCH(SMALL('kat.D z całości'!$F$4:$F$197,Mistrzostwa2017rok!A384),'kat.D z całości'!$F$1:'kat.D z całości'!$F$896,0),1)</f>
        <v>Malbork </v>
      </c>
      <c r="F384" s="10">
        <f>INDEX('kat.D z całości'!$E$1:'kat.D z całości'!$E$896,MATCH(SMALL('kat.D z całości'!$F$4:$F$197,Mistrzostwa2017rok!$A384),'kat.D z całości'!$F$1:'kat.D z całości'!$F$896,0),1)</f>
        <v>45</v>
      </c>
      <c r="G384" s="103">
        <f>INDEX('kat.D z całości'!$F$1:'kat.D z całości'!$F$896,MATCH(SMALL('kat.D z całości'!$F$4:$F$197,Mistrzostwa2017rok!$A384),'kat.D z całości'!$F$1:'kat.D z całości'!$F$896,0),1)</f>
        <v>641.5</v>
      </c>
    </row>
    <row r="385" spans="1:7" ht="15.75">
      <c r="A385" s="182">
        <f t="shared" si="6"/>
        <v>11</v>
      </c>
      <c r="B385" s="35" t="s">
        <v>31</v>
      </c>
      <c r="C385" s="70" t="str">
        <f>INDEX('kat.D z całości'!$B$1:'kat.D z całości'!$B$896,MATCH(SMALL('kat.D z całości'!$F$4:$F$197,Mistrzostwa2017rok!A385),'kat.D z całości'!$F$1:'kat.D z całości'!$F$896,0),1)</f>
        <v>MICHALIK Tadeusz</v>
      </c>
      <c r="D385" s="10" t="str">
        <f>INDEX('kat.D z całości'!$C$1:'kat.D z całości'!$C$896,MATCH(SMALL('kat.D z całości'!$F$4:$F$197,Mistrzostwa2017rok!A385),'kat.D z całości'!$F$1:'kat.D z całości'!$F$896,0),1)</f>
        <v>Pomorza Środkowego</v>
      </c>
      <c r="E385" s="10" t="str">
        <f>INDEX('kat.D z całości'!$D$1:'kat.D z całości'!$D$896,MATCH(SMALL('kat.D z całości'!$F$4:$F$197,Mistrzostwa2017rok!A385),'kat.D z całości'!$F$1:'kat.D z całości'!$F$896,0),1)</f>
        <v>Chojnice-Człuchów</v>
      </c>
      <c r="F385" s="10">
        <f>INDEX('kat.D z całości'!$E$1:'kat.D z całości'!$E$896,MATCH(SMALL('kat.D z całości'!$F$4:$F$197,Mistrzostwa2017rok!$A385),'kat.D z całości'!$F$1:'kat.D z całości'!$F$896,0),1)</f>
        <v>45</v>
      </c>
      <c r="G385" s="103">
        <f>INDEX('kat.D z całości'!$F$1:'kat.D z całości'!$F$896,MATCH(SMALL('kat.D z całości'!$F$4:$F$197,Mistrzostwa2017rok!$A385),'kat.D z całości'!$F$1:'kat.D z całości'!$F$896,0),1)</f>
        <v>657.7</v>
      </c>
    </row>
    <row r="386" spans="1:7" ht="15.75">
      <c r="A386" s="182">
        <f t="shared" si="6"/>
        <v>12</v>
      </c>
      <c r="B386" s="35" t="s">
        <v>32</v>
      </c>
      <c r="C386" s="70" t="str">
        <f>INDEX('kat.D z całości'!$B$1:'kat.D z całości'!$B$896,MATCH(SMALL('kat.D z całości'!$F$4:$F$197,Mistrzostwa2017rok!A386),'kat.D z całości'!$F$1:'kat.D z całości'!$F$896,0),1)</f>
        <v>STACIWA Zygmunt</v>
      </c>
      <c r="D386" s="10" t="str">
        <f>INDEX('kat.D z całości'!$C$1:'kat.D z całości'!$C$896,MATCH(SMALL('kat.D z całości'!$F$4:$F$197,Mistrzostwa2017rok!A386),'kat.D z całości'!$F$1:'kat.D z całości'!$F$896,0),1)</f>
        <v>Pomorza Środkowego</v>
      </c>
      <c r="E386" s="10" t="str">
        <f>INDEX('kat.D z całości'!$D$1:'kat.D z całości'!$D$896,MATCH(SMALL('kat.D z całości'!$F$4:$F$197,Mistrzostwa2017rok!A386),'kat.D z całości'!$F$1:'kat.D z całości'!$F$896,0),1)</f>
        <v>Szczecinek-Czarne</v>
      </c>
      <c r="F386" s="10">
        <f>INDEX('kat.D z całości'!$E$1:'kat.D z całości'!$E$896,MATCH(SMALL('kat.D z całości'!$F$4:$F$197,Mistrzostwa2017rok!$A386),'kat.D z całości'!$F$1:'kat.D z całości'!$F$896,0),1)</f>
        <v>45</v>
      </c>
      <c r="G386" s="103">
        <f>INDEX('kat.D z całości'!$F$1:'kat.D z całości'!$F$896,MATCH(SMALL('kat.D z całości'!$F$4:$F$197,Mistrzostwa2017rok!$A386),'kat.D z całości'!$F$1:'kat.D z całości'!$F$896,0),1)</f>
        <v>669.3</v>
      </c>
    </row>
    <row r="387" spans="1:7" ht="15.75">
      <c r="A387" s="182">
        <f t="shared" si="6"/>
        <v>13</v>
      </c>
      <c r="B387" s="35" t="s">
        <v>33</v>
      </c>
      <c r="C387" s="70" t="str">
        <f>INDEX('kat.D z całości'!$B$1:'kat.D z całości'!$B$896,MATCH(SMALL('kat.D z całości'!$F$4:$F$197,Mistrzostwa2017rok!A387),'kat.D z całości'!$F$1:'kat.D z całości'!$F$896,0),1)</f>
        <v>Wenta Zenon i Tomasz </v>
      </c>
      <c r="D387" s="10" t="str">
        <f>INDEX('kat.D z całości'!$C$1:'kat.D z całości'!$C$896,MATCH(SMALL('kat.D z całości'!$F$4:$F$197,Mistrzostwa2017rok!A387),'kat.D z całości'!$F$1:'kat.D z całości'!$F$896,0),1)</f>
        <v>Gdańsk</v>
      </c>
      <c r="E387" s="10" t="str">
        <f>INDEX('kat.D z całości'!$D$1:'kat.D z całości'!$D$896,MATCH(SMALL('kat.D z całości'!$F$4:$F$197,Mistrzostwa2017rok!A387),'kat.D z całości'!$F$1:'kat.D z całości'!$F$896,0),1)</f>
        <v>Wejherowo </v>
      </c>
      <c r="F387" s="10">
        <f>INDEX('kat.D z całości'!$E$1:'kat.D z całości'!$E$896,MATCH(SMALL('kat.D z całości'!$F$4:$F$197,Mistrzostwa2017rok!$A387),'kat.D z całości'!$F$1:'kat.D z całości'!$F$896,0),1)</f>
        <v>45</v>
      </c>
      <c r="G387" s="103">
        <f>INDEX('kat.D z całości'!$F$1:'kat.D z całości'!$F$896,MATCH(SMALL('kat.D z całości'!$F$4:$F$197,Mistrzostwa2017rok!$A387),'kat.D z całości'!$F$1:'kat.D z całości'!$F$896,0),1)</f>
        <v>684.21</v>
      </c>
    </row>
    <row r="388" spans="1:7" ht="15.75">
      <c r="A388" s="182">
        <f t="shared" si="6"/>
        <v>14</v>
      </c>
      <c r="B388" s="35" t="s">
        <v>34</v>
      </c>
      <c r="C388" s="70" t="str">
        <f>INDEX('kat.D z całości'!$B$1:'kat.D z całości'!$B$896,MATCH(SMALL('kat.D z całości'!$F$4:$F$197,Mistrzostwa2017rok!A388),'kat.D z całości'!$F$1:'kat.D z całości'!$F$896,0),1)</f>
        <v>Radziuk Mirosław i Jan</v>
      </c>
      <c r="D388" s="10" t="str">
        <f>INDEX('kat.D z całości'!$C$1:'kat.D z całości'!$C$896,MATCH(SMALL('kat.D z całości'!$F$4:$F$197,Mistrzostwa2017rok!A388),'kat.D z całości'!$F$1:'kat.D z całości'!$F$896,0),1)</f>
        <v>Szczecin</v>
      </c>
      <c r="E388" s="10" t="str">
        <f>INDEX('kat.D z całości'!$D$1:'kat.D z całości'!$D$896,MATCH(SMALL('kat.D z całości'!$F$4:$F$197,Mistrzostwa2017rok!A388),'kat.D z całości'!$F$1:'kat.D z całości'!$F$896,0),1)</f>
        <v>Pyrzyce</v>
      </c>
      <c r="F388" s="10">
        <f>INDEX('kat.D z całości'!$E$1:'kat.D z całości'!$E$896,MATCH(SMALL('kat.D z całości'!$F$4:$F$197,Mistrzostwa2017rok!$A388),'kat.D z całości'!$F$1:'kat.D z całości'!$F$896,0),1)</f>
        <v>45</v>
      </c>
      <c r="G388" s="103">
        <f>INDEX('kat.D z całości'!$F$1:'kat.D z całości'!$F$896,MATCH(SMALL('kat.D z całości'!$F$4:$F$197,Mistrzostwa2017rok!$A388),'kat.D z całości'!$F$1:'kat.D z całości'!$F$896,0),1)</f>
        <v>715.14</v>
      </c>
    </row>
    <row r="389" spans="1:7" ht="15.75">
      <c r="A389" s="182">
        <f t="shared" si="6"/>
        <v>15</v>
      </c>
      <c r="B389" s="35" t="s">
        <v>35</v>
      </c>
      <c r="C389" s="70" t="str">
        <f>INDEX('kat.D z całości'!$B$1:'kat.D z całości'!$B$896,MATCH(SMALL('kat.D z całości'!$F$4:$F$197,Mistrzostwa2017rok!A389),'kat.D z całości'!$F$1:'kat.D z całości'!$F$896,0),1)</f>
        <v>Henger D. - Wiśniewski P.</v>
      </c>
      <c r="D389" s="10" t="str">
        <f>INDEX('kat.D z całości'!$C$1:'kat.D z całości'!$C$896,MATCH(SMALL('kat.D z całości'!$F$4:$F$197,Mistrzostwa2017rok!A389),'kat.D z całości'!$F$1:'kat.D z całości'!$F$896,0),1)</f>
        <v>Szczecin</v>
      </c>
      <c r="E389" s="10" t="str">
        <f>INDEX('kat.D z całości'!$D$1:'kat.D z całości'!$D$896,MATCH(SMALL('kat.D z całości'!$F$4:$F$197,Mistrzostwa2017rok!A389),'kat.D z całości'!$F$1:'kat.D z całości'!$F$896,0),1)</f>
        <v>GOLENIÓW</v>
      </c>
      <c r="F389" s="10">
        <f>INDEX('kat.D z całości'!$E$1:'kat.D z całości'!$E$896,MATCH(SMALL('kat.D z całości'!$F$4:$F$197,Mistrzostwa2017rok!$A389),'kat.D z całości'!$F$1:'kat.D z całości'!$F$896,0),1)</f>
        <v>45</v>
      </c>
      <c r="G389" s="103">
        <f>INDEX('kat.D z całości'!$F$1:'kat.D z całości'!$F$896,MATCH(SMALL('kat.D z całości'!$F$4:$F$197,Mistrzostwa2017rok!$A389),'kat.D z całości'!$F$1:'kat.D z całości'!$F$896,0),1)</f>
        <v>733.96</v>
      </c>
    </row>
    <row r="390" spans="1:7" ht="15.75">
      <c r="A390" s="182">
        <f t="shared" si="6"/>
        <v>16</v>
      </c>
      <c r="B390" s="35" t="s">
        <v>36</v>
      </c>
      <c r="C390" s="70" t="str">
        <f>INDEX('kat.D z całości'!$B$1:'kat.D z całości'!$B$896,MATCH(SMALL('kat.D z całości'!$F$4:$F$197,Mistrzostwa2017rok!A390),'kat.D z całości'!$F$1:'kat.D z całości'!$F$896,0),1)</f>
        <v>Gielmuda Zbigniew i Syn</v>
      </c>
      <c r="D390" s="10" t="str">
        <f>INDEX('kat.D z całości'!$C$1:'kat.D z całości'!$C$896,MATCH(SMALL('kat.D z całości'!$F$4:$F$197,Mistrzostwa2017rok!A390),'kat.D z całości'!$F$1:'kat.D z całości'!$F$896,0),1)</f>
        <v>Szczecin</v>
      </c>
      <c r="E390" s="10" t="str">
        <f>INDEX('kat.D z całości'!$D$1:'kat.D z całości'!$D$896,MATCH(SMALL('kat.D z całości'!$F$4:$F$197,Mistrzostwa2017rok!A390),'kat.D z całości'!$F$1:'kat.D z całości'!$F$896,0),1)</f>
        <v>Stargard</v>
      </c>
      <c r="F390" s="10">
        <f>INDEX('kat.D z całości'!$E$1:'kat.D z całości'!$E$896,MATCH(SMALL('kat.D z całości'!$F$4:$F$197,Mistrzostwa2017rok!$A390),'kat.D z całości'!$F$1:'kat.D z całości'!$F$896,0),1)</f>
        <v>45</v>
      </c>
      <c r="G390" s="103">
        <f>INDEX('kat.D z całości'!$F$1:'kat.D z całości'!$F$896,MATCH(SMALL('kat.D z całości'!$F$4:$F$197,Mistrzostwa2017rok!$A390),'kat.D z całości'!$F$1:'kat.D z całości'!$F$896,0),1)</f>
        <v>742.29</v>
      </c>
    </row>
    <row r="391" spans="1:7" ht="15.75">
      <c r="A391" s="182">
        <f t="shared" si="6"/>
        <v>17</v>
      </c>
      <c r="B391" s="35" t="s">
        <v>37</v>
      </c>
      <c r="C391" s="70" t="str">
        <f>INDEX('kat.D z całości'!$B$1:'kat.D z całości'!$B$896,MATCH(SMALL('kat.D z całości'!$F$4:$F$197,Mistrzostwa2017rok!A391),'kat.D z całości'!$F$1:'kat.D z całości'!$F$896,0),1)</f>
        <v>BUREK  Sławomir</v>
      </c>
      <c r="D391" s="10" t="str">
        <f>INDEX('kat.D z całości'!$C$1:'kat.D z całości'!$C$896,MATCH(SMALL('kat.D z całości'!$F$4:$F$197,Mistrzostwa2017rok!A391),'kat.D z całości'!$F$1:'kat.D z całości'!$F$896,0),1)</f>
        <v>Bydgoszcz</v>
      </c>
      <c r="E391" s="10" t="str">
        <f>INDEX('kat.D z całości'!$D$1:'kat.D z całości'!$D$896,MATCH(SMALL('kat.D z całości'!$F$4:$F$197,Mistrzostwa2017rok!A391),'kat.D z całości'!$F$1:'kat.D z całości'!$F$896,0),1)</f>
        <v>Koronowo</v>
      </c>
      <c r="F391" s="10">
        <f>INDEX('kat.D z całości'!$E$1:'kat.D z całości'!$E$896,MATCH(SMALL('kat.D z całości'!$F$4:$F$197,Mistrzostwa2017rok!$A391),'kat.D z całości'!$F$1:'kat.D z całości'!$F$896,0),1)</f>
        <v>45</v>
      </c>
      <c r="G391" s="103">
        <f>INDEX('kat.D z całości'!$F$1:'kat.D z całości'!$F$896,MATCH(SMALL('kat.D z całości'!$F$4:$F$197,Mistrzostwa2017rok!$A391),'kat.D z całości'!$F$1:'kat.D z całości'!$F$896,0),1)</f>
        <v>769.17</v>
      </c>
    </row>
    <row r="392" spans="1:7" ht="15.75">
      <c r="A392" s="182">
        <f t="shared" si="6"/>
        <v>18</v>
      </c>
      <c r="B392" s="35" t="s">
        <v>38</v>
      </c>
      <c r="C392" s="70" t="str">
        <f>INDEX('kat.D z całości'!$B$1:'kat.D z całości'!$B$896,MATCH(SMALL('kat.D z całości'!$F$4:$F$197,Mistrzostwa2017rok!A392),'kat.D z całości'!$F$1:'kat.D z całości'!$F$896,0),1)</f>
        <v>GÓRSKI Stanisław</v>
      </c>
      <c r="D392" s="10" t="str">
        <f>INDEX('kat.D z całości'!$C$1:'kat.D z całości'!$C$896,MATCH(SMALL('kat.D z całości'!$F$4:$F$197,Mistrzostwa2017rok!A392),'kat.D z całości'!$F$1:'kat.D z całości'!$F$896,0),1)</f>
        <v>Pomorza Środkowego</v>
      </c>
      <c r="E392" s="10" t="str">
        <f>INDEX('kat.D z całości'!$D$1:'kat.D z całości'!$D$896,MATCH(SMALL('kat.D z całości'!$F$4:$F$197,Mistrzostwa2017rok!A392),'kat.D z całości'!$F$1:'kat.D z całości'!$F$896,0),1)</f>
        <v> TUCHOLA</v>
      </c>
      <c r="F392" s="10">
        <f>INDEX('kat.D z całości'!$E$1:'kat.D z całości'!$E$896,MATCH(SMALL('kat.D z całości'!$F$4:$F$197,Mistrzostwa2017rok!$A392),'kat.D z całości'!$F$1:'kat.D z całości'!$F$896,0),1)</f>
        <v>45</v>
      </c>
      <c r="G392" s="103">
        <f>INDEX('kat.D z całości'!$F$1:'kat.D z całości'!$F$896,MATCH(SMALL('kat.D z całości'!$F$4:$F$197,Mistrzostwa2017rok!$A392),'kat.D z całości'!$F$1:'kat.D z całości'!$F$896,0),1)</f>
        <v>781.08</v>
      </c>
    </row>
    <row r="393" spans="1:7" ht="15.75">
      <c r="A393" s="182">
        <f t="shared" si="6"/>
        <v>19</v>
      </c>
      <c r="B393" s="35" t="s">
        <v>39</v>
      </c>
      <c r="C393" s="70" t="str">
        <f>INDEX('kat.D z całości'!$B$1:'kat.D z całości'!$B$896,MATCH(SMALL('kat.D z całości'!$F$4:$F$197,Mistrzostwa2017rok!A393),'kat.D z całości'!$F$1:'kat.D z całości'!$F$896,0),1)</f>
        <v>Przysowa Roman </v>
      </c>
      <c r="D393" s="10" t="str">
        <f>INDEX('kat.D z całości'!$C$1:'kat.D z całości'!$C$896,MATCH(SMALL('kat.D z całości'!$F$4:$F$197,Mistrzostwa2017rok!A393),'kat.D z całości'!$F$1:'kat.D z całości'!$F$896,0),1)</f>
        <v>Gdańsk</v>
      </c>
      <c r="E393" s="10" t="str">
        <f>INDEX('kat.D z całości'!$D$1:'kat.D z całości'!$D$896,MATCH(SMALL('kat.D z całości'!$F$4:$F$197,Mistrzostwa2017rok!A393),'kat.D z całości'!$F$1:'kat.D z całości'!$F$896,0),1)</f>
        <v>Kwidzyń </v>
      </c>
      <c r="F393" s="10">
        <f>INDEX('kat.D z całości'!$E$1:'kat.D z całości'!$E$896,MATCH(SMALL('kat.D z całości'!$F$4:$F$197,Mistrzostwa2017rok!$A393),'kat.D z całości'!$F$1:'kat.D z całości'!$F$896,0),1)</f>
        <v>45</v>
      </c>
      <c r="G393" s="103">
        <f>INDEX('kat.D z całości'!$F$1:'kat.D z całości'!$F$896,MATCH(SMALL('kat.D z całości'!$F$4:$F$197,Mistrzostwa2017rok!$A393),'kat.D z całości'!$F$1:'kat.D z całości'!$F$896,0),1)</f>
        <v>781.37</v>
      </c>
    </row>
    <row r="394" spans="1:7" ht="15.75">
      <c r="A394" s="182">
        <f t="shared" si="6"/>
        <v>20</v>
      </c>
      <c r="B394" s="35" t="s">
        <v>40</v>
      </c>
      <c r="C394" s="70" t="str">
        <f>INDEX('kat.D z całości'!$B$1:'kat.D z całości'!$B$896,MATCH(SMALL('kat.D z całości'!$F$4:$F$197,Mistrzostwa2017rok!A394),'kat.D z całości'!$F$1:'kat.D z całości'!$F$896,0),1)</f>
        <v>DOLSKI  Tomasz</v>
      </c>
      <c r="D394" s="10" t="str">
        <f>INDEX('kat.D z całości'!$C$1:'kat.D z całości'!$C$896,MATCH(SMALL('kat.D z całości'!$F$4:$F$197,Mistrzostwa2017rok!A394),'kat.D z całości'!$F$1:'kat.D z całości'!$F$896,0),1)</f>
        <v>Bydgoszcz</v>
      </c>
      <c r="E394" s="10" t="str">
        <f>INDEX('kat.D z całości'!$D$1:'kat.D z całości'!$D$896,MATCH(SMALL('kat.D z całości'!$F$4:$F$197,Mistrzostwa2017rok!A394),'kat.D z całości'!$F$1:'kat.D z całości'!$F$896,0),1)</f>
        <v>Szubin</v>
      </c>
      <c r="F394" s="10">
        <f>INDEX('kat.D z całości'!$E$1:'kat.D z całości'!$E$896,MATCH(SMALL('kat.D z całości'!$F$4:$F$197,Mistrzostwa2017rok!$A394),'kat.D z całości'!$F$1:'kat.D z całości'!$F$896,0),1)</f>
        <v>45</v>
      </c>
      <c r="G394" s="103">
        <f>INDEX('kat.D z całości'!$F$1:'kat.D z całości'!$F$896,MATCH(SMALL('kat.D z całości'!$F$4:$F$197,Mistrzostwa2017rok!$A394),'kat.D z całości'!$F$1:'kat.D z całości'!$F$896,0),1)</f>
        <v>782.05</v>
      </c>
    </row>
    <row r="395" spans="1:7" ht="15.75">
      <c r="A395" s="182">
        <f t="shared" si="6"/>
        <v>21</v>
      </c>
      <c r="B395" s="35" t="s">
        <v>41</v>
      </c>
      <c r="C395" s="70" t="str">
        <f>INDEX('kat.D z całości'!$B$1:'kat.D z całości'!$B$896,MATCH(SMALL('kat.D z całości'!$F$4:$F$197,Mistrzostwa2017rok!A395),'kat.D z całości'!$F$1:'kat.D z całości'!$F$896,0),1)</f>
        <v>Rodak Zbigniew</v>
      </c>
      <c r="D395" s="10" t="str">
        <f>INDEX('kat.D z całości'!$C$1:'kat.D z całości'!$C$896,MATCH(SMALL('kat.D z całości'!$F$4:$F$197,Mistrzostwa2017rok!A395),'kat.D z całości'!$F$1:'kat.D z całości'!$F$896,0),1)</f>
        <v>Szczecin</v>
      </c>
      <c r="E395" s="10" t="str">
        <f>INDEX('kat.D z całości'!$D$1:'kat.D z całości'!$D$896,MATCH(SMALL('kat.D z całości'!$F$4:$F$197,Mistrzostwa2017rok!A395),'kat.D z całości'!$F$1:'kat.D z całości'!$F$896,0),1)</f>
        <v>Szczecin</v>
      </c>
      <c r="F395" s="10">
        <f>INDEX('kat.D z całości'!$E$1:'kat.D z całości'!$E$896,MATCH(SMALL('kat.D z całości'!$F$4:$F$197,Mistrzostwa2017rok!$A395),'kat.D z całości'!$F$1:'kat.D z całości'!$F$896,0),1)</f>
        <v>45</v>
      </c>
      <c r="G395" s="103">
        <f>INDEX('kat.D z całości'!$F$1:'kat.D z całości'!$F$896,MATCH(SMALL('kat.D z całości'!$F$4:$F$197,Mistrzostwa2017rok!$A395),'kat.D z całości'!$F$1:'kat.D z całości'!$F$896,0),1)</f>
        <v>802.49</v>
      </c>
    </row>
    <row r="396" spans="1:7" ht="15.75">
      <c r="A396" s="182">
        <f t="shared" si="6"/>
        <v>22</v>
      </c>
      <c r="B396" s="35" t="s">
        <v>42</v>
      </c>
      <c r="C396" s="70" t="str">
        <f>INDEX('kat.D z całości'!$B$1:'kat.D z całości'!$B$896,MATCH(SMALL('kat.D z całości'!$F$4:$F$197,Mistrzostwa2017rok!A396),'kat.D z całości'!$F$1:'kat.D z całości'!$F$896,0),1)</f>
        <v>Szymański Zygmunt </v>
      </c>
      <c r="D396" s="10" t="str">
        <f>INDEX('kat.D z całości'!$C$1:'kat.D z całości'!$C$896,MATCH(SMALL('kat.D z całości'!$F$4:$F$197,Mistrzostwa2017rok!A396),'kat.D z całości'!$F$1:'kat.D z całości'!$F$896,0),1)</f>
        <v>Gdańsk</v>
      </c>
      <c r="E396" s="10" t="str">
        <f>INDEX('kat.D z całości'!$D$1:'kat.D z całości'!$D$896,MATCH(SMALL('kat.D z całości'!$F$4:$F$197,Mistrzostwa2017rok!A396),'kat.D z całości'!$F$1:'kat.D z całości'!$F$896,0),1)</f>
        <v>Wejherowo </v>
      </c>
      <c r="F396" s="10">
        <f>INDEX('kat.D z całości'!$E$1:'kat.D z całości'!$E$896,MATCH(SMALL('kat.D z całości'!$F$4:$F$197,Mistrzostwa2017rok!$A396),'kat.D z całości'!$F$1:'kat.D z całości'!$F$896,0),1)</f>
        <v>45</v>
      </c>
      <c r="G396" s="103">
        <f>INDEX('kat.D z całości'!$F$1:'kat.D z całości'!$F$896,MATCH(SMALL('kat.D z całości'!$F$4:$F$197,Mistrzostwa2017rok!$A396),'kat.D z całości'!$F$1:'kat.D z całości'!$F$896,0),1)</f>
        <v>820.03</v>
      </c>
    </row>
    <row r="397" spans="1:7" ht="15.75">
      <c r="A397" s="182">
        <f t="shared" si="6"/>
        <v>23</v>
      </c>
      <c r="B397" s="35" t="s">
        <v>43</v>
      </c>
      <c r="C397" s="70" t="str">
        <f>INDEX('kat.D z całości'!$B$1:'kat.D z całości'!$B$896,MATCH(SMALL('kat.D z całości'!$F$4:$F$197,Mistrzostwa2017rok!A397),'kat.D z całości'!$F$1:'kat.D z całości'!$F$896,0),1)</f>
        <v>Hałat Cezary</v>
      </c>
      <c r="D397" s="10" t="str">
        <f>INDEX('kat.D z całości'!$C$1:'kat.D z całości'!$C$896,MATCH(SMALL('kat.D z całości'!$F$4:$F$197,Mistrzostwa2017rok!A397),'kat.D z całości'!$F$1:'kat.D z całości'!$F$896,0),1)</f>
        <v>Toruń</v>
      </c>
      <c r="E397" s="10" t="str">
        <f>INDEX('kat.D z całości'!$D$1:'kat.D z całości'!$D$896,MATCH(SMALL('kat.D z całości'!$F$4:$F$197,Mistrzostwa2017rok!A397),'kat.D z całości'!$F$1:'kat.D z całości'!$F$896,0),1)</f>
        <v>Chełmża</v>
      </c>
      <c r="F397" s="10">
        <f>INDEX('kat.D z całości'!$E$1:'kat.D z całości'!$E$896,MATCH(SMALL('kat.D z całości'!$F$4:$F$197,Mistrzostwa2017rok!$A397),'kat.D z całości'!$F$1:'kat.D z całości'!$F$896,0),1)</f>
        <v>45</v>
      </c>
      <c r="G397" s="103">
        <f>INDEX('kat.D z całości'!$F$1:'kat.D z całości'!$F$896,MATCH(SMALL('kat.D z całości'!$F$4:$F$197,Mistrzostwa2017rok!$A397),'kat.D z całości'!$F$1:'kat.D z całości'!$F$896,0),1)</f>
        <v>867.52</v>
      </c>
    </row>
    <row r="398" spans="1:7" ht="15.75">
      <c r="A398" s="182">
        <f t="shared" si="6"/>
        <v>24</v>
      </c>
      <c r="B398" s="35" t="s">
        <v>44</v>
      </c>
      <c r="C398" s="70" t="str">
        <f>INDEX('kat.D z całości'!$B$1:'kat.D z całości'!$B$896,MATCH(SMALL('kat.D z całości'!$F$4:$F$197,Mistrzostwa2017rok!A398),'kat.D z całości'!$F$1:'kat.D z całości'!$F$896,0),1)</f>
        <v>Kaszubowski Adam </v>
      </c>
      <c r="D398" s="10" t="str">
        <f>INDEX('kat.D z całości'!$C$1:'kat.D z całości'!$C$896,MATCH(SMALL('kat.D z całości'!$F$4:$F$197,Mistrzostwa2017rok!A398),'kat.D z całości'!$F$1:'kat.D z całości'!$F$896,0),1)</f>
        <v>Gdańsk</v>
      </c>
      <c r="E398" s="10" t="str">
        <f>INDEX('kat.D z całości'!$D$1:'kat.D z całości'!$D$896,MATCH(SMALL('kat.D z całości'!$F$4:$F$197,Mistrzostwa2017rok!A398),'kat.D z całości'!$F$1:'kat.D z całości'!$F$896,0),1)</f>
        <v>Gdynia – Sopot </v>
      </c>
      <c r="F398" s="10">
        <f>INDEX('kat.D z całości'!$E$1:'kat.D z całości'!$E$896,MATCH(SMALL('kat.D z całości'!$F$4:$F$197,Mistrzostwa2017rok!$A398),'kat.D z całości'!$F$1:'kat.D z całości'!$F$896,0),1)</f>
        <v>45</v>
      </c>
      <c r="G398" s="103">
        <f>INDEX('kat.D z całości'!$F$1:'kat.D z całości'!$F$896,MATCH(SMALL('kat.D z całości'!$F$4:$F$197,Mistrzostwa2017rok!$A398),'kat.D z całości'!$F$1:'kat.D z całości'!$F$896,0),1)</f>
        <v>870.68</v>
      </c>
    </row>
    <row r="399" spans="1:7" ht="15.75">
      <c r="A399" s="182">
        <f t="shared" si="6"/>
        <v>25</v>
      </c>
      <c r="B399" s="35" t="s">
        <v>45</v>
      </c>
      <c r="C399" s="70" t="str">
        <f>INDEX('kat.D z całości'!$B$1:'kat.D z całości'!$B$896,MATCH(SMALL('kat.D z całości'!$F$4:$F$197,Mistrzostwa2017rok!A399),'kat.D z całości'!$F$1:'kat.D z całości'!$F$896,0),1)</f>
        <v>Wróblewski Adam &amp; Agnieszka</v>
      </c>
      <c r="D399" s="10" t="str">
        <f>INDEX('kat.D z całości'!$C$1:'kat.D z całości'!$C$896,MATCH(SMALL('kat.D z całości'!$F$4:$F$197,Mistrzostwa2017rok!A399),'kat.D z całości'!$F$1:'kat.D z całości'!$F$896,0),1)</f>
        <v>Toruń</v>
      </c>
      <c r="E399" s="10" t="str">
        <f>INDEX('kat.D z całości'!$D$1:'kat.D z całości'!$D$896,MATCH(SMALL('kat.D z całości'!$F$4:$F$197,Mistrzostwa2017rok!A399),'kat.D z całości'!$F$1:'kat.D z całości'!$F$896,0),1)</f>
        <v>Świecie</v>
      </c>
      <c r="F399" s="10">
        <f>INDEX('kat.D z całości'!$E$1:'kat.D z całości'!$E$896,MATCH(SMALL('kat.D z całości'!$F$4:$F$197,Mistrzostwa2017rok!$A399),'kat.D z całości'!$F$1:'kat.D z całości'!$F$896,0),1)</f>
        <v>45</v>
      </c>
      <c r="G399" s="103">
        <f>INDEX('kat.D z całości'!$F$1:'kat.D z całości'!$F$896,MATCH(SMALL('kat.D z całości'!$F$4:$F$197,Mistrzostwa2017rok!$A399),'kat.D z całości'!$F$1:'kat.D z całości'!$F$896,0),1)</f>
        <v>871.76</v>
      </c>
    </row>
    <row r="400" spans="1:7" ht="15.75">
      <c r="A400" s="182">
        <f t="shared" si="6"/>
        <v>26</v>
      </c>
      <c r="B400" s="35" t="s">
        <v>46</v>
      </c>
      <c r="C400" s="70" t="str">
        <f>INDEX('kat.D z całości'!$B$1:'kat.D z całości'!$B$896,MATCH(SMALL('kat.D z całości'!$F$4:$F$197,Mistrzostwa2017rok!A400),'kat.D z całości'!$F$1:'kat.D z całości'!$F$896,0),1)</f>
        <v>WARSZAWSKI  Mariusz</v>
      </c>
      <c r="D400" s="10" t="str">
        <f>INDEX('kat.D z całości'!$C$1:'kat.D z całości'!$C$896,MATCH(SMALL('kat.D z całości'!$F$4:$F$197,Mistrzostwa2017rok!A400),'kat.D z całości'!$F$1:'kat.D z całości'!$F$896,0),1)</f>
        <v>Bydgoszcz</v>
      </c>
      <c r="E400" s="10" t="str">
        <f>INDEX('kat.D z całości'!$D$1:'kat.D z całości'!$D$896,MATCH(SMALL('kat.D z całości'!$F$4:$F$197,Mistrzostwa2017rok!A400),'kat.D z całości'!$F$1:'kat.D z całości'!$F$896,0),1)</f>
        <v>Bydgoszcz - Zachód</v>
      </c>
      <c r="F400" s="10">
        <f>INDEX('kat.D z całości'!$E$1:'kat.D z całości'!$E$896,MATCH(SMALL('kat.D z całości'!$F$4:$F$197,Mistrzostwa2017rok!$A400),'kat.D z całości'!$F$1:'kat.D z całości'!$F$896,0),1)</f>
        <v>45</v>
      </c>
      <c r="G400" s="103">
        <f>INDEX('kat.D z całości'!$F$1:'kat.D z całości'!$F$896,MATCH(SMALL('kat.D z całości'!$F$4:$F$197,Mistrzostwa2017rok!$A400),'kat.D z całości'!$F$1:'kat.D z całości'!$F$896,0),1)</f>
        <v>883.28</v>
      </c>
    </row>
    <row r="401" spans="1:7" ht="15.75">
      <c r="A401" s="182">
        <f t="shared" si="6"/>
        <v>27</v>
      </c>
      <c r="B401" s="35" t="s">
        <v>47</v>
      </c>
      <c r="C401" s="70" t="str">
        <f>INDEX('kat.D z całości'!$B$1:'kat.D z całości'!$B$896,MATCH(SMALL('kat.D z całości'!$F$4:$F$197,Mistrzostwa2017rok!A401),'kat.D z całości'!$F$1:'kat.D z całości'!$F$896,0),1)</f>
        <v>JANISZEWSKI MAKSYMILIAN                   </v>
      </c>
      <c r="D401" s="10" t="str">
        <f>INDEX('kat.D z całości'!$C$1:'kat.D z całości'!$C$896,MATCH(SMALL('kat.D z całości'!$F$4:$F$197,Mistrzostwa2017rok!A401),'kat.D z całości'!$F$1:'kat.D z całości'!$F$896,0),1)</f>
        <v>Szczecin</v>
      </c>
      <c r="E401" s="10" t="str">
        <f>INDEX('kat.D z całości'!$D$1:'kat.D z całości'!$D$896,MATCH(SMALL('kat.D z całości'!$F$4:$F$197,Mistrzostwa2017rok!A401),'kat.D z całości'!$F$1:'kat.D z całości'!$F$896,0),1)</f>
        <v>Choszczno</v>
      </c>
      <c r="F401" s="10">
        <f>INDEX('kat.D z całości'!$E$1:'kat.D z całości'!$E$896,MATCH(SMALL('kat.D z całości'!$F$4:$F$197,Mistrzostwa2017rok!$A401),'kat.D z całości'!$F$1:'kat.D z całości'!$F$896,0),1)</f>
        <v>45</v>
      </c>
      <c r="G401" s="103">
        <f>INDEX('kat.D z całości'!$F$1:'kat.D z całości'!$F$896,MATCH(SMALL('kat.D z całości'!$F$4:$F$197,Mistrzostwa2017rok!$A401),'kat.D z całości'!$F$1:'kat.D z całości'!$F$896,0),1)</f>
        <v>916.88</v>
      </c>
    </row>
    <row r="402" spans="1:7" ht="15.75">
      <c r="A402" s="182">
        <f t="shared" si="6"/>
        <v>28</v>
      </c>
      <c r="B402" s="35" t="s">
        <v>48</v>
      </c>
      <c r="C402" s="70" t="str">
        <f>INDEX('kat.D z całości'!$B$1:'kat.D z całości'!$B$896,MATCH(SMALL('kat.D z całości'!$F$4:$F$197,Mistrzostwa2017rok!A402),'kat.D z całości'!$F$1:'kat.D z całości'!$F$896,0),1)</f>
        <v>Sikorski Jarosław i Pilipczuk Zbigniew </v>
      </c>
      <c r="D402" s="10" t="str">
        <f>INDEX('kat.D z całości'!$C$1:'kat.D z całości'!$C$896,MATCH(SMALL('kat.D z całości'!$F$4:$F$197,Mistrzostwa2017rok!A402),'kat.D z całości'!$F$1:'kat.D z całości'!$F$896,0),1)</f>
        <v>Gdańsk</v>
      </c>
      <c r="E402" s="10" t="str">
        <f>INDEX('kat.D z całości'!$D$1:'kat.D z całości'!$D$896,MATCH(SMALL('kat.D z całości'!$F$4:$F$197,Mistrzostwa2017rok!A402),'kat.D z całości'!$F$1:'kat.D z całości'!$F$896,0),1)</f>
        <v>Gdańsk Wrzeszcz </v>
      </c>
      <c r="F402" s="10">
        <f>INDEX('kat.D z całości'!$E$1:'kat.D z całości'!$E$896,MATCH(SMALL('kat.D z całości'!$F$4:$F$197,Mistrzostwa2017rok!$A402),'kat.D z całości'!$F$1:'kat.D z całości'!$F$896,0),1)</f>
        <v>45</v>
      </c>
      <c r="G402" s="103">
        <f>INDEX('kat.D z całości'!$F$1:'kat.D z całości'!$F$896,MATCH(SMALL('kat.D z całości'!$F$4:$F$197,Mistrzostwa2017rok!$A402),'kat.D z całości'!$F$1:'kat.D z całości'!$F$896,0),1)</f>
        <v>920.41</v>
      </c>
    </row>
    <row r="403" spans="1:7" ht="15.75">
      <c r="A403" s="182">
        <f t="shared" si="6"/>
        <v>29</v>
      </c>
      <c r="B403" s="35" t="s">
        <v>49</v>
      </c>
      <c r="C403" s="70" t="str">
        <f>INDEX('kat.D z całości'!$B$1:'kat.D z całości'!$B$896,MATCH(SMALL('kat.D z całości'!$F$4:$F$197,Mistrzostwa2017rok!A403),'kat.D z całości'!$F$1:'kat.D z całości'!$F$896,0),1)</f>
        <v>Rompca Piotr </v>
      </c>
      <c r="D403" s="10" t="str">
        <f>INDEX('kat.D z całości'!$C$1:'kat.D z całości'!$C$896,MATCH(SMALL('kat.D z całości'!$F$4:$F$197,Mistrzostwa2017rok!A403),'kat.D z całości'!$F$1:'kat.D z całości'!$F$896,0),1)</f>
        <v>Gdańsk</v>
      </c>
      <c r="E403" s="10" t="str">
        <f>INDEX('kat.D z całości'!$D$1:'kat.D z całości'!$D$896,MATCH(SMALL('kat.D z całości'!$F$4:$F$197,Mistrzostwa2017rok!A403),'kat.D z całości'!$F$1:'kat.D z całości'!$F$896,0),1)</f>
        <v>Gdynia – Sopot </v>
      </c>
      <c r="F403" s="10">
        <f>INDEX('kat.D z całości'!$E$1:'kat.D z całości'!$E$896,MATCH(SMALL('kat.D z całości'!$F$4:$F$197,Mistrzostwa2017rok!$A403),'kat.D z całości'!$F$1:'kat.D z całości'!$F$896,0),1)</f>
        <v>45</v>
      </c>
      <c r="G403" s="103">
        <f>INDEX('kat.D z całości'!$F$1:'kat.D z całości'!$F$896,MATCH(SMALL('kat.D z całości'!$F$4:$F$197,Mistrzostwa2017rok!$A403),'kat.D z całości'!$F$1:'kat.D z całości'!$F$896,0),1)</f>
        <v>920.85</v>
      </c>
    </row>
    <row r="404" spans="1:7" ht="15.75">
      <c r="A404" s="182">
        <f t="shared" si="6"/>
        <v>30</v>
      </c>
      <c r="B404" s="35" t="s">
        <v>50</v>
      </c>
      <c r="C404" s="70" t="str">
        <f>INDEX('kat.D z całości'!$B$1:'kat.D z całości'!$B$896,MATCH(SMALL('kat.D z całości'!$F$4:$F$197,Mistrzostwa2017rok!A404),'kat.D z całości'!$F$1:'kat.D z całości'!$F$896,0),1)</f>
        <v>Szafran Marcin</v>
      </c>
      <c r="D404" s="10" t="str">
        <f>INDEX('kat.D z całości'!$C$1:'kat.D z całości'!$C$896,MATCH(SMALL('kat.D z całości'!$F$4:$F$197,Mistrzostwa2017rok!A404),'kat.D z całości'!$F$1:'kat.D z całości'!$F$896,0),1)</f>
        <v>Toruń</v>
      </c>
      <c r="E404" s="10" t="str">
        <f>INDEX('kat.D z całości'!$D$1:'kat.D z całości'!$D$896,MATCH(SMALL('kat.D z całości'!$F$4:$F$197,Mistrzostwa2017rok!A404),'kat.D z całości'!$F$1:'kat.D z całości'!$F$896,0),1)</f>
        <v>Świecie</v>
      </c>
      <c r="F404" s="10">
        <f>INDEX('kat.D z całości'!$E$1:'kat.D z całości'!$E$896,MATCH(SMALL('kat.D z całości'!$F$4:$F$197,Mistrzostwa2017rok!$A404),'kat.D z całości'!$F$1:'kat.D z całości'!$F$896,0),1)</f>
        <v>45</v>
      </c>
      <c r="G404" s="103">
        <f>INDEX('kat.D z całości'!$F$1:'kat.D z całości'!$F$896,MATCH(SMALL('kat.D z całości'!$F$4:$F$197,Mistrzostwa2017rok!$A404),'kat.D z całości'!$F$1:'kat.D z całości'!$F$896,0),1)</f>
        <v>927.53</v>
      </c>
    </row>
    <row r="405" spans="1:7" ht="15.75">
      <c r="A405" s="182">
        <f t="shared" si="6"/>
        <v>31</v>
      </c>
      <c r="B405" s="35" t="s">
        <v>51</v>
      </c>
      <c r="C405" s="70" t="str">
        <f>INDEX('kat.D z całości'!$B$1:'kat.D z całości'!$B$896,MATCH(SMALL('kat.D z całości'!$F$4:$F$197,Mistrzostwa2017rok!A405),'kat.D z całości'!$F$1:'kat.D z całości'!$F$896,0),1)</f>
        <v>Gręźlik Robert </v>
      </c>
      <c r="D405" s="10" t="str">
        <f>INDEX('kat.D z całości'!$C$1:'kat.D z całości'!$C$896,MATCH(SMALL('kat.D z całości'!$F$4:$F$197,Mistrzostwa2017rok!A405),'kat.D z całości'!$F$1:'kat.D z całości'!$F$896,0),1)</f>
        <v>Gdańsk</v>
      </c>
      <c r="E405" s="10" t="str">
        <f>INDEX('kat.D z całości'!$D$1:'kat.D z całości'!$D$896,MATCH(SMALL('kat.D z całości'!$F$4:$F$197,Mistrzostwa2017rok!A405),'kat.D z całości'!$F$1:'kat.D z całości'!$F$896,0),1)</f>
        <v>Kwidzyń </v>
      </c>
      <c r="F405" s="10">
        <f>INDEX('kat.D z całości'!$E$1:'kat.D z całości'!$E$896,MATCH(SMALL('kat.D z całości'!$F$4:$F$197,Mistrzostwa2017rok!$A405),'kat.D z całości'!$F$1:'kat.D z całości'!$F$896,0),1)</f>
        <v>45</v>
      </c>
      <c r="G405" s="103">
        <f>INDEX('kat.D z całości'!$F$1:'kat.D z całości'!$F$896,MATCH(SMALL('kat.D z całości'!$F$4:$F$197,Mistrzostwa2017rok!$A405),'kat.D z całości'!$F$1:'kat.D z całości'!$F$896,0),1)</f>
        <v>957.85</v>
      </c>
    </row>
    <row r="406" spans="1:7" ht="15.75">
      <c r="A406" s="182">
        <f t="shared" si="6"/>
        <v>32</v>
      </c>
      <c r="B406" s="35" t="s">
        <v>52</v>
      </c>
      <c r="C406" s="70" t="str">
        <f>INDEX('kat.D z całości'!$B$1:'kat.D z całości'!$B$896,MATCH(SMALL('kat.D z całości'!$F$4:$F$197,Mistrzostwa2017rok!A406),'kat.D z całości'!$F$1:'kat.D z całości'!$F$896,0),1)</f>
        <v>Jędrych Wiesław </v>
      </c>
      <c r="D406" s="10" t="str">
        <f>INDEX('kat.D z całości'!$C$1:'kat.D z całości'!$C$896,MATCH(SMALL('kat.D z całości'!$F$4:$F$197,Mistrzostwa2017rok!A406),'kat.D z całości'!$F$1:'kat.D z całości'!$F$896,0),1)</f>
        <v>Gdańsk</v>
      </c>
      <c r="E406" s="10" t="str">
        <f>INDEX('kat.D z całości'!$D$1:'kat.D z całości'!$D$896,MATCH(SMALL('kat.D z całości'!$F$4:$F$197,Mistrzostwa2017rok!A406),'kat.D z całości'!$F$1:'kat.D z całości'!$F$896,0),1)</f>
        <v>Kwidzyń </v>
      </c>
      <c r="F406" s="10">
        <f>INDEX('kat.D z całości'!$E$1:'kat.D z całości'!$E$896,MATCH(SMALL('kat.D z całości'!$F$4:$F$197,Mistrzostwa2017rok!$A406),'kat.D z całości'!$F$1:'kat.D z całości'!$F$896,0),1)</f>
        <v>45</v>
      </c>
      <c r="G406" s="103">
        <f>INDEX('kat.D z całości'!$F$1:'kat.D z całości'!$F$896,MATCH(SMALL('kat.D z całości'!$F$4:$F$197,Mistrzostwa2017rok!$A406),'kat.D z całości'!$F$1:'kat.D z całości'!$F$896,0),1)</f>
        <v>958.45</v>
      </c>
    </row>
    <row r="407" spans="1:7" ht="15.75">
      <c r="A407" s="182">
        <f t="shared" si="6"/>
        <v>33</v>
      </c>
      <c r="B407" s="35" t="s">
        <v>53</v>
      </c>
      <c r="C407" s="70" t="str">
        <f>INDEX('kat.D z całości'!$B$1:'kat.D z całości'!$B$896,MATCH(SMALL('kat.D z całości'!$F$4:$F$197,Mistrzostwa2017rok!A407),'kat.D z całości'!$F$1:'kat.D z całości'!$F$896,0),1)</f>
        <v>Moczulski A.-Kamiński W.</v>
      </c>
      <c r="D407" s="10" t="str">
        <f>INDEX('kat.D z całości'!$C$1:'kat.D z całości'!$C$896,MATCH(SMALL('kat.D z całości'!$F$4:$F$197,Mistrzostwa2017rok!A407),'kat.D z całości'!$F$1:'kat.D z całości'!$F$896,0),1)</f>
        <v>Szczecin</v>
      </c>
      <c r="E407" s="10" t="str">
        <f>INDEX('kat.D z całości'!$D$1:'kat.D z całości'!$D$896,MATCH(SMALL('kat.D z całości'!$F$4:$F$197,Mistrzostwa2017rok!A407),'kat.D z całości'!$F$1:'kat.D z całości'!$F$896,0),1)</f>
        <v>Trzebiatów</v>
      </c>
      <c r="F407" s="10">
        <f>INDEX('kat.D z całości'!$E$1:'kat.D z całości'!$E$896,MATCH(SMALL('kat.D z całości'!$F$4:$F$197,Mistrzostwa2017rok!$A407),'kat.D z całości'!$F$1:'kat.D z całości'!$F$896,0),1)</f>
        <v>45</v>
      </c>
      <c r="G407" s="103">
        <f>INDEX('kat.D z całości'!$F$1:'kat.D z całości'!$F$896,MATCH(SMALL('kat.D z całości'!$F$4:$F$197,Mistrzostwa2017rok!$A407),'kat.D z całości'!$F$1:'kat.D z całości'!$F$896,0),1)</f>
        <v>1053.23</v>
      </c>
    </row>
    <row r="408" spans="1:7" ht="15.75">
      <c r="A408" s="182">
        <f t="shared" si="6"/>
        <v>34</v>
      </c>
      <c r="B408" s="35" t="s">
        <v>54</v>
      </c>
      <c r="C408" s="70" t="str">
        <f>INDEX('kat.D z całości'!$B$1:'kat.D z całości'!$B$896,MATCH(SMALL('kat.D z całości'!$F$4:$F$197,Mistrzostwa2017rok!A408),'kat.D z całości'!$F$1:'kat.D z całości'!$F$896,0),1)</f>
        <v>KWIATKOWSKI       JAN</v>
      </c>
      <c r="D408" s="10" t="str">
        <f>INDEX('kat.D z całości'!$C$1:'kat.D z całości'!$C$896,MATCH(SMALL('kat.D z całości'!$F$4:$F$197,Mistrzostwa2017rok!A408),'kat.D z całości'!$F$1:'kat.D z całości'!$F$896,0),1)</f>
        <v>Szczecin</v>
      </c>
      <c r="E408" s="10" t="str">
        <f>INDEX('kat.D z całości'!$D$1:'kat.D z całości'!$D$896,MATCH(SMALL('kat.D z całości'!$F$4:$F$197,Mistrzostwa2017rok!A408),'kat.D z całości'!$F$1:'kat.D z całości'!$F$896,0),1)</f>
        <v>Szczecin Dąbie</v>
      </c>
      <c r="F408" s="10">
        <f>INDEX('kat.D z całości'!$E$1:'kat.D z całości'!$E$896,MATCH(SMALL('kat.D z całości'!$F$4:$F$197,Mistrzostwa2017rok!$A408),'kat.D z całości'!$F$1:'kat.D z całości'!$F$896,0),1)</f>
        <v>45</v>
      </c>
      <c r="G408" s="103">
        <f>INDEX('kat.D z całości'!$F$1:'kat.D z całości'!$F$896,MATCH(SMALL('kat.D z całości'!$F$4:$F$197,Mistrzostwa2017rok!$A408),'kat.D z całości'!$F$1:'kat.D z całości'!$F$896,0),1)</f>
        <v>1062.62</v>
      </c>
    </row>
    <row r="409" spans="1:7" ht="15.75">
      <c r="A409" s="182">
        <f t="shared" si="6"/>
        <v>35</v>
      </c>
      <c r="B409" s="35" t="s">
        <v>55</v>
      </c>
      <c r="C409" s="70" t="str">
        <f>INDEX('kat.D z całości'!$B$1:'kat.D z całości'!$B$896,MATCH(SMALL('kat.D z całości'!$F$4:$F$197,Mistrzostwa2017rok!A409),'kat.D z całości'!$F$1:'kat.D z całości'!$F$896,0),1)</f>
        <v>Pienczke Gabriela i Mieczysław </v>
      </c>
      <c r="D409" s="10" t="str">
        <f>INDEX('kat.D z całości'!$C$1:'kat.D z całości'!$C$896,MATCH(SMALL('kat.D z całości'!$F$4:$F$197,Mistrzostwa2017rok!A409),'kat.D z całości'!$F$1:'kat.D z całości'!$F$896,0),1)</f>
        <v>Gdańsk</v>
      </c>
      <c r="E409" s="10" t="str">
        <f>INDEX('kat.D z całości'!$D$1:'kat.D z całości'!$D$896,MATCH(SMALL('kat.D z całości'!$F$4:$F$197,Mistrzostwa2017rok!A409),'kat.D z całości'!$F$1:'kat.D z całości'!$F$896,0),1)</f>
        <v>Rumia </v>
      </c>
      <c r="F409" s="10">
        <f>INDEX('kat.D z całości'!$E$1:'kat.D z całości'!$E$896,MATCH(SMALL('kat.D z całości'!$F$4:$F$197,Mistrzostwa2017rok!$A409),'kat.D z całości'!$F$1:'kat.D z całości'!$F$896,0),1)</f>
        <v>45</v>
      </c>
      <c r="G409" s="103">
        <f>INDEX('kat.D z całości'!$F$1:'kat.D z całości'!$F$896,MATCH(SMALL('kat.D z całości'!$F$4:$F$197,Mistrzostwa2017rok!$A409),'kat.D z całości'!$F$1:'kat.D z całości'!$F$896,0),1)</f>
        <v>1069.58</v>
      </c>
    </row>
    <row r="410" spans="1:7" ht="15.75">
      <c r="A410" s="182">
        <f t="shared" si="6"/>
        <v>36</v>
      </c>
      <c r="B410" s="35" t="s">
        <v>56</v>
      </c>
      <c r="C410" s="70" t="str">
        <f>INDEX('kat.D z całości'!$B$1:'kat.D z całości'!$B$896,MATCH(SMALL('kat.D z całości'!$F$4:$F$197,Mistrzostwa2017rok!A410),'kat.D z całości'!$F$1:'kat.D z całości'!$F$896,0),1)</f>
        <v>Papathanasiu Dimitrios</v>
      </c>
      <c r="D410" s="10" t="str">
        <f>INDEX('kat.D z całości'!$C$1:'kat.D z całości'!$C$896,MATCH(SMALL('kat.D z całości'!$F$4:$F$197,Mistrzostwa2017rok!A410),'kat.D z całości'!$F$1:'kat.D z całości'!$F$896,0),1)</f>
        <v>Szczecin</v>
      </c>
      <c r="E410" s="10" t="str">
        <f>INDEX('kat.D z całości'!$D$1:'kat.D z całości'!$D$896,MATCH(SMALL('kat.D z całości'!$F$4:$F$197,Mistrzostwa2017rok!A410),'kat.D z całości'!$F$1:'kat.D z całości'!$F$896,0),1)</f>
        <v>Szczecin</v>
      </c>
      <c r="F410" s="10">
        <f>INDEX('kat.D z całości'!$E$1:'kat.D z całości'!$E$896,MATCH(SMALL('kat.D z całości'!$F$4:$F$197,Mistrzostwa2017rok!$A410),'kat.D z całości'!$F$1:'kat.D z całości'!$F$896,0),1)</f>
        <v>45</v>
      </c>
      <c r="G410" s="103">
        <f>INDEX('kat.D z całości'!$F$1:'kat.D z całości'!$F$896,MATCH(SMALL('kat.D z całości'!$F$4:$F$197,Mistrzostwa2017rok!$A410),'kat.D z całości'!$F$1:'kat.D z całości'!$F$896,0),1)</f>
        <v>1075.89</v>
      </c>
    </row>
    <row r="411" spans="1:7" ht="15.75">
      <c r="A411" s="182">
        <f t="shared" si="6"/>
        <v>37</v>
      </c>
      <c r="B411" s="35" t="s">
        <v>57</v>
      </c>
      <c r="C411" s="70" t="str">
        <f>INDEX('kat.D z całości'!$B$1:'kat.D z całości'!$B$896,MATCH(SMALL('kat.D z całości'!$F$4:$F$197,Mistrzostwa2017rok!A411),'kat.D z całości'!$F$1:'kat.D z całości'!$F$896,0),1)</f>
        <v>Sonnberg Dariusz </v>
      </c>
      <c r="D411" s="10" t="str">
        <f>INDEX('kat.D z całości'!$C$1:'kat.D z całości'!$C$896,MATCH(SMALL('kat.D z całości'!$F$4:$F$197,Mistrzostwa2017rok!A411),'kat.D z całości'!$F$1:'kat.D z całości'!$F$896,0),1)</f>
        <v>Gdańsk</v>
      </c>
      <c r="E411" s="10" t="str">
        <f>INDEX('kat.D z całości'!$D$1:'kat.D z całości'!$D$896,MATCH(SMALL('kat.D z całości'!$F$4:$F$197,Mistrzostwa2017rok!A411),'kat.D z całości'!$F$1:'kat.D z całości'!$F$896,0),1)</f>
        <v>Rumia </v>
      </c>
      <c r="F411" s="10">
        <f>INDEX('kat.D z całości'!$E$1:'kat.D z całości'!$E$896,MATCH(SMALL('kat.D z całości'!$F$4:$F$197,Mistrzostwa2017rok!$A411),'kat.D z całości'!$F$1:'kat.D z całości'!$F$896,0),1)</f>
        <v>45</v>
      </c>
      <c r="G411" s="103">
        <f>INDEX('kat.D z całości'!$F$1:'kat.D z całości'!$F$896,MATCH(SMALL('kat.D z całości'!$F$4:$F$197,Mistrzostwa2017rok!$A411),'kat.D z całości'!$F$1:'kat.D z całości'!$F$896,0),1)</f>
        <v>1085.22</v>
      </c>
    </row>
    <row r="412" spans="1:7" ht="15.75">
      <c r="A412" s="182">
        <f t="shared" si="6"/>
        <v>38</v>
      </c>
      <c r="B412" s="35" t="s">
        <v>58</v>
      </c>
      <c r="C412" s="70" t="str">
        <f>INDEX('kat.D z całości'!$B$1:'kat.D z całości'!$B$896,MATCH(SMALL('kat.D z całości'!$F$4:$F$197,Mistrzostwa2017rok!A412),'kat.D z całości'!$F$1:'kat.D z całości'!$F$896,0),1)</f>
        <v>SZULTKA Edmund Artur</v>
      </c>
      <c r="D412" s="10" t="str">
        <f>INDEX('kat.D z całości'!$C$1:'kat.D z całości'!$C$896,MATCH(SMALL('kat.D z całości'!$F$4:$F$197,Mistrzostwa2017rok!A412),'kat.D z całości'!$F$1:'kat.D z całości'!$F$896,0),1)</f>
        <v>Pomorza Środkowego</v>
      </c>
      <c r="E412" s="10" t="str">
        <f>INDEX('kat.D z całości'!$D$1:'kat.D z całości'!$D$896,MATCH(SMALL('kat.D z całości'!$F$4:$F$197,Mistrzostwa2017rok!A412),'kat.D z całości'!$F$1:'kat.D z całości'!$F$896,0),1)</f>
        <v>Chojnice-Człuchów</v>
      </c>
      <c r="F412" s="10">
        <f>INDEX('kat.D z całości'!$E$1:'kat.D z całości'!$E$896,MATCH(SMALL('kat.D z całości'!$F$4:$F$197,Mistrzostwa2017rok!$A412),'kat.D z całości'!$F$1:'kat.D z całości'!$F$896,0),1)</f>
        <v>45</v>
      </c>
      <c r="G412" s="103">
        <f>INDEX('kat.D z całości'!$F$1:'kat.D z całości'!$F$896,MATCH(SMALL('kat.D z całości'!$F$4:$F$197,Mistrzostwa2017rok!$A412),'kat.D z całości'!$F$1:'kat.D z całości'!$F$896,0),1)</f>
        <v>1089.96</v>
      </c>
    </row>
    <row r="413" spans="1:7" ht="15.75">
      <c r="A413" s="182">
        <f t="shared" si="6"/>
        <v>39</v>
      </c>
      <c r="B413" s="35" t="s">
        <v>59</v>
      </c>
      <c r="C413" s="70" t="str">
        <f>INDEX('kat.D z całości'!$B$1:'kat.D z całości'!$B$896,MATCH(SMALL('kat.D z całości'!$F$4:$F$197,Mistrzostwa2017rok!A413),'kat.D z całości'!$F$1:'kat.D z całości'!$F$896,0),1)</f>
        <v>Wojdyła Sebastian i Tesmer Karol </v>
      </c>
      <c r="D413" s="10" t="str">
        <f>INDEX('kat.D z całości'!$C$1:'kat.D z całości'!$C$896,MATCH(SMALL('kat.D z całości'!$F$4:$F$197,Mistrzostwa2017rok!A413),'kat.D z całości'!$F$1:'kat.D z całości'!$F$896,0),1)</f>
        <v>Gdańsk</v>
      </c>
      <c r="E413" s="10" t="str">
        <f>INDEX('kat.D z całości'!$D$1:'kat.D z całości'!$D$896,MATCH(SMALL('kat.D z całości'!$F$4:$F$197,Mistrzostwa2017rok!A413),'kat.D z całości'!$F$1:'kat.D z całości'!$F$896,0),1)</f>
        <v>Gdynia – Sopot </v>
      </c>
      <c r="F413" s="10">
        <f>INDEX('kat.D z całości'!$E$1:'kat.D z całości'!$E$896,MATCH(SMALL('kat.D z całości'!$F$4:$F$197,Mistrzostwa2017rok!$A413),'kat.D z całości'!$F$1:'kat.D z całości'!$F$896,0),1)</f>
        <v>45</v>
      </c>
      <c r="G413" s="103">
        <f>INDEX('kat.D z całości'!$F$1:'kat.D z całości'!$F$896,MATCH(SMALL('kat.D z całości'!$F$4:$F$197,Mistrzostwa2017rok!$A413),'kat.D z całości'!$F$1:'kat.D z całości'!$F$896,0),1)</f>
        <v>1092.64</v>
      </c>
    </row>
    <row r="414" spans="1:7" ht="15.75">
      <c r="A414" s="182">
        <f t="shared" si="6"/>
        <v>40</v>
      </c>
      <c r="B414" s="35" t="s">
        <v>60</v>
      </c>
      <c r="C414" s="70" t="str">
        <f>INDEX('kat.D z całości'!$B$1:'kat.D z całości'!$B$896,MATCH(SMALL('kat.D z całości'!$F$4:$F$197,Mistrzostwa2017rok!A414),'kat.D z całości'!$F$1:'kat.D z całości'!$F$896,0),1)</f>
        <v>Andrzejczak Stefan </v>
      </c>
      <c r="D414" s="10" t="str">
        <f>INDEX('kat.D z całości'!$C$1:'kat.D z całości'!$C$896,MATCH(SMALL('kat.D z całości'!$F$4:$F$197,Mistrzostwa2017rok!A414),'kat.D z całości'!$F$1:'kat.D z całości'!$F$896,0),1)</f>
        <v>Gdańsk</v>
      </c>
      <c r="E414" s="10" t="str">
        <f>INDEX('kat.D z całości'!$D$1:'kat.D z całości'!$D$896,MATCH(SMALL('kat.D z całości'!$F$4:$F$197,Mistrzostwa2017rok!A414),'kat.D z całości'!$F$1:'kat.D z całości'!$F$896,0),1)</f>
        <v>Gdynia – Sopot </v>
      </c>
      <c r="F414" s="10">
        <f>INDEX('kat.D z całości'!$E$1:'kat.D z całości'!$E$896,MATCH(SMALL('kat.D z całości'!$F$4:$F$197,Mistrzostwa2017rok!$A414),'kat.D z całości'!$F$1:'kat.D z całości'!$F$896,0),1)</f>
        <v>45</v>
      </c>
      <c r="G414" s="103">
        <f>INDEX('kat.D z całości'!$F$1:'kat.D z całości'!$F$896,MATCH(SMALL('kat.D z całości'!$F$4:$F$197,Mistrzostwa2017rok!$A414),'kat.D z całości'!$F$1:'kat.D z całości'!$F$896,0),1)</f>
        <v>1101.12</v>
      </c>
    </row>
    <row r="415" spans="1:7" ht="15.75">
      <c r="A415" s="182">
        <f t="shared" si="6"/>
        <v>41</v>
      </c>
      <c r="B415" s="35" t="s">
        <v>61</v>
      </c>
      <c r="C415" s="70" t="str">
        <f>INDEX('kat.D z całości'!$B$1:'kat.D z całości'!$B$896,MATCH(SMALL('kat.D z całości'!$F$4:$F$197,Mistrzostwa2017rok!A415),'kat.D z całości'!$F$1:'kat.D z całości'!$F$896,0),1)</f>
        <v>MAKOWCZYŃSKI Henryk i Piotr</v>
      </c>
      <c r="D415" s="10" t="str">
        <f>INDEX('kat.D z całości'!$C$1:'kat.D z całości'!$C$896,MATCH(SMALL('kat.D z całości'!$F$4:$F$197,Mistrzostwa2017rok!A415),'kat.D z całości'!$F$1:'kat.D z całości'!$F$896,0),1)</f>
        <v>Bydgoszcz</v>
      </c>
      <c r="E415" s="10" t="str">
        <f>INDEX('kat.D z całości'!$D$1:'kat.D z całości'!$D$896,MATCH(SMALL('kat.D z całości'!$F$4:$F$197,Mistrzostwa2017rok!A415),'kat.D z całości'!$F$1:'kat.D z całości'!$F$896,0),1)</f>
        <v>Nakło</v>
      </c>
      <c r="F415" s="10">
        <f>INDEX('kat.D z całości'!$E$1:'kat.D z całości'!$E$896,MATCH(SMALL('kat.D z całości'!$F$4:$F$197,Mistrzostwa2017rok!$A415),'kat.D z całości'!$F$1:'kat.D z całości'!$F$896,0),1)</f>
        <v>45</v>
      </c>
      <c r="G415" s="103">
        <f>INDEX('kat.D z całości'!$F$1:'kat.D z całości'!$F$896,MATCH(SMALL('kat.D z całości'!$F$4:$F$197,Mistrzostwa2017rok!$A415),'kat.D z całości'!$F$1:'kat.D z całości'!$F$896,0),1)</f>
        <v>1102.76</v>
      </c>
    </row>
    <row r="416" spans="1:7" ht="15.75">
      <c r="A416" s="182">
        <f t="shared" si="6"/>
        <v>42</v>
      </c>
      <c r="B416" s="35" t="s">
        <v>62</v>
      </c>
      <c r="C416" s="70" t="str">
        <f>INDEX('kat.D z całości'!$B$1:'kat.D z całości'!$B$896,MATCH(SMALL('kat.D z całości'!$F$4:$F$197,Mistrzostwa2017rok!A416),'kat.D z całości'!$F$1:'kat.D z całości'!$F$896,0),1)</f>
        <v>Kilar    Dawid</v>
      </c>
      <c r="D416" s="10" t="str">
        <f>INDEX('kat.D z całości'!$C$1:'kat.D z całości'!$C$896,MATCH(SMALL('kat.D z całości'!$F$4:$F$197,Mistrzostwa2017rok!A416),'kat.D z całości'!$F$1:'kat.D z całości'!$F$896,0),1)</f>
        <v>Koszalin</v>
      </c>
      <c r="E416" s="10" t="str">
        <f>INDEX('kat.D z całości'!$D$1:'kat.D z całości'!$D$896,MATCH(SMALL('kat.D z całości'!$F$4:$F$197,Mistrzostwa2017rok!A416),'kat.D z całości'!$F$1:'kat.D z całości'!$F$896,0),1)</f>
        <v>Koszalin</v>
      </c>
      <c r="F416" s="10">
        <f>INDEX('kat.D z całości'!$E$1:'kat.D z całości'!$E$896,MATCH(SMALL('kat.D z całości'!$F$4:$F$197,Mistrzostwa2017rok!$A416),'kat.D z całości'!$F$1:'kat.D z całości'!$F$896,0),1)</f>
        <v>45</v>
      </c>
      <c r="G416" s="103">
        <f>INDEX('kat.D z całości'!$F$1:'kat.D z całości'!$F$896,MATCH(SMALL('kat.D z całości'!$F$4:$F$197,Mistrzostwa2017rok!$A416),'kat.D z całości'!$F$1:'kat.D z całości'!$F$896,0),1)</f>
        <v>1110.04</v>
      </c>
    </row>
    <row r="417" spans="1:7" ht="15.75">
      <c r="A417" s="182">
        <f t="shared" si="6"/>
        <v>43</v>
      </c>
      <c r="B417" s="35" t="s">
        <v>63</v>
      </c>
      <c r="C417" s="70" t="str">
        <f>INDEX('kat.D z całości'!$B$1:'kat.D z całości'!$B$896,MATCH(SMALL('kat.D z całości'!$F$4:$F$197,Mistrzostwa2017rok!A417),'kat.D z całości'!$F$1:'kat.D z całości'!$F$896,0),1)</f>
        <v>MARKIEWICZ Mirosław</v>
      </c>
      <c r="D417" s="10" t="str">
        <f>INDEX('kat.D z całości'!$C$1:'kat.D z całości'!$C$896,MATCH(SMALL('kat.D z całości'!$F$4:$F$197,Mistrzostwa2017rok!A417),'kat.D z całości'!$F$1:'kat.D z całości'!$F$896,0),1)</f>
        <v>Pomorza Środkowego</v>
      </c>
      <c r="E417" s="10" t="str">
        <f>INDEX('kat.D z całości'!$D$1:'kat.D z całości'!$D$896,MATCH(SMALL('kat.D z całości'!$F$4:$F$197,Mistrzostwa2017rok!A417),'kat.D z całości'!$F$1:'kat.D z całości'!$F$896,0),1)</f>
        <v>Chojnice-Człuchów</v>
      </c>
      <c r="F417" s="10">
        <f>INDEX('kat.D z całości'!$E$1:'kat.D z całości'!$E$896,MATCH(SMALL('kat.D z całości'!$F$4:$F$197,Mistrzostwa2017rok!$A417),'kat.D z całości'!$F$1:'kat.D z całości'!$F$896,0),1)</f>
        <v>45</v>
      </c>
      <c r="G417" s="103">
        <f>INDEX('kat.D z całości'!$F$1:'kat.D z całości'!$F$896,MATCH(SMALL('kat.D z całości'!$F$4:$F$197,Mistrzostwa2017rok!$A417),'kat.D z całości'!$F$1:'kat.D z całości'!$F$896,0),1)</f>
        <v>1111.83</v>
      </c>
    </row>
    <row r="418" spans="1:7" ht="15.75">
      <c r="A418" s="182">
        <f t="shared" si="6"/>
        <v>44</v>
      </c>
      <c r="B418" s="35" t="s">
        <v>64</v>
      </c>
      <c r="C418" s="70" t="str">
        <f>INDEX('kat.D z całości'!$B$1:'kat.D z całości'!$B$896,MATCH(SMALL('kat.D z całości'!$F$4:$F$197,Mistrzostwa2017rok!A418),'kat.D z całości'!$F$1:'kat.D z całości'!$F$896,0),1)</f>
        <v>DRYGAŁA HENRYK i GRZEGORZ</v>
      </c>
      <c r="D418" s="10" t="str">
        <f>INDEX('kat.D z całości'!$C$1:'kat.D z całości'!$C$896,MATCH(SMALL('kat.D z całości'!$F$4:$F$197,Mistrzostwa2017rok!A418),'kat.D z całości'!$F$1:'kat.D z całości'!$F$896,0),1)</f>
        <v>Szczecin</v>
      </c>
      <c r="E418" s="10" t="str">
        <f>INDEX('kat.D z całości'!$D$1:'kat.D z całości'!$D$896,MATCH(SMALL('kat.D z całości'!$F$4:$F$197,Mistrzostwa2017rok!A418),'kat.D z całości'!$F$1:'kat.D z całości'!$F$896,0),1)</f>
        <v>MIĘDZYZDROJE</v>
      </c>
      <c r="F418" s="10">
        <f>INDEX('kat.D z całości'!$E$1:'kat.D z całości'!$E$896,MATCH(SMALL('kat.D z całości'!$F$4:$F$197,Mistrzostwa2017rok!$A418),'kat.D z całości'!$F$1:'kat.D z całości'!$F$896,0),1)</f>
        <v>45</v>
      </c>
      <c r="G418" s="103">
        <f>INDEX('kat.D z całości'!$F$1:'kat.D z całości'!$F$896,MATCH(SMALL('kat.D z całości'!$F$4:$F$197,Mistrzostwa2017rok!$A418),'kat.D z całości'!$F$1:'kat.D z całości'!$F$896,0),1)</f>
        <v>1126.01</v>
      </c>
    </row>
    <row r="419" spans="1:7" ht="15.75">
      <c r="A419" s="182">
        <f t="shared" si="6"/>
        <v>45</v>
      </c>
      <c r="B419" s="35" t="s">
        <v>65</v>
      </c>
      <c r="C419" s="70" t="str">
        <f>INDEX('kat.D z całości'!$B$1:'kat.D z całości'!$B$896,MATCH(SMALL('kat.D z całości'!$F$4:$F$197,Mistrzostwa2017rok!A419),'kat.D z całości'!$F$1:'kat.D z całości'!$F$896,0),1)</f>
        <v>Leszczyński Tomasz</v>
      </c>
      <c r="D419" s="10" t="str">
        <f>INDEX('kat.D z całości'!$C$1:'kat.D z całości'!$C$896,MATCH(SMALL('kat.D z całości'!$F$4:$F$197,Mistrzostwa2017rok!A419),'kat.D z całości'!$F$1:'kat.D z całości'!$F$896,0),1)</f>
        <v>Toruń</v>
      </c>
      <c r="E419" s="10" t="str">
        <f>INDEX('kat.D z całości'!$D$1:'kat.D z całości'!$D$896,MATCH(SMALL('kat.D z całości'!$F$4:$F$197,Mistrzostwa2017rok!A419),'kat.D z całości'!$F$1:'kat.D z całości'!$F$896,0),1)</f>
        <v>Toruń</v>
      </c>
      <c r="F419" s="10">
        <f>INDEX('kat.D z całości'!$E$1:'kat.D z całości'!$E$896,MATCH(SMALL('kat.D z całości'!$F$4:$F$197,Mistrzostwa2017rok!$A419),'kat.D z całości'!$F$1:'kat.D z całości'!$F$896,0),1)</f>
        <v>45</v>
      </c>
      <c r="G419" s="103">
        <f>INDEX('kat.D z całości'!$F$1:'kat.D z całości'!$F$896,MATCH(SMALL('kat.D z całości'!$F$4:$F$197,Mistrzostwa2017rok!$A419),'kat.D z całości'!$F$1:'kat.D z całości'!$F$896,0),1)</f>
        <v>1165.8</v>
      </c>
    </row>
    <row r="420" spans="1:7" ht="15.75">
      <c r="A420" s="182">
        <f t="shared" si="6"/>
        <v>46</v>
      </c>
      <c r="B420" s="35" t="s">
        <v>66</v>
      </c>
      <c r="C420" s="70" t="str">
        <f>INDEX('kat.D z całości'!$B$1:'kat.D z całości'!$B$896,MATCH(SMALL('kat.D z całości'!$F$4:$F$197,Mistrzostwa2017rok!A420),'kat.D z całości'!$F$1:'kat.D z całości'!$F$896,0),1)</f>
        <v>JAROSZEK ADAM</v>
      </c>
      <c r="D420" s="10" t="str">
        <f>INDEX('kat.D z całości'!$C$1:'kat.D z całości'!$C$896,MATCH(SMALL('kat.D z całości'!$F$4:$F$197,Mistrzostwa2017rok!A420),'kat.D z całości'!$F$1:'kat.D z całości'!$F$896,0),1)</f>
        <v>Pomorza Środkowego</v>
      </c>
      <c r="E420" s="10" t="str">
        <f>INDEX('kat.D z całości'!$D$1:'kat.D z całości'!$D$896,MATCH(SMALL('kat.D z całości'!$F$4:$F$197,Mistrzostwa2017rok!A420),'kat.D z całości'!$F$1:'kat.D z całości'!$F$896,0),1)</f>
        <v>CHARNOWO</v>
      </c>
      <c r="F420" s="10">
        <f>INDEX('kat.D z całości'!$E$1:'kat.D z całości'!$E$896,MATCH(SMALL('kat.D z całości'!$F$4:$F$197,Mistrzostwa2017rok!$A420),'kat.D z całości'!$F$1:'kat.D z całości'!$F$896,0),1)</f>
        <v>45</v>
      </c>
      <c r="G420" s="103">
        <f>INDEX('kat.D z całości'!$F$1:'kat.D z całości'!$F$896,MATCH(SMALL('kat.D z całości'!$F$4:$F$197,Mistrzostwa2017rok!$A420),'kat.D z całości'!$F$1:'kat.D z całości'!$F$896,0),1)</f>
        <v>1198.85</v>
      </c>
    </row>
    <row r="421" spans="1:7" ht="15.75">
      <c r="A421" s="182">
        <f t="shared" si="6"/>
        <v>47</v>
      </c>
      <c r="B421" s="35" t="s">
        <v>67</v>
      </c>
      <c r="C421" s="70" t="str">
        <f>INDEX('kat.D z całości'!$B$1:'kat.D z całości'!$B$896,MATCH(SMALL('kat.D z całości'!$F$4:$F$197,Mistrzostwa2017rok!A421),'kat.D z całości'!$F$1:'kat.D z całości'!$F$896,0),1)</f>
        <v>GRZONA Mariusz</v>
      </c>
      <c r="D421" s="10" t="str">
        <f>INDEX('kat.D z całości'!$C$1:'kat.D z całości'!$C$896,MATCH(SMALL('kat.D z całości'!$F$4:$F$197,Mistrzostwa2017rok!A421),'kat.D z całości'!$F$1:'kat.D z całości'!$F$896,0),1)</f>
        <v>Pomorza Środkowego</v>
      </c>
      <c r="E421" s="10" t="str">
        <f>INDEX('kat.D z całości'!$D$1:'kat.D z całości'!$D$896,MATCH(SMALL('kat.D z całości'!$F$4:$F$197,Mistrzostwa2017rok!A421),'kat.D z całości'!$F$1:'kat.D z całości'!$F$896,0),1)</f>
        <v>TUCHOLA</v>
      </c>
      <c r="F421" s="10">
        <f>INDEX('kat.D z całości'!$E$1:'kat.D z całości'!$E$896,MATCH(SMALL('kat.D z całości'!$F$4:$F$197,Mistrzostwa2017rok!$A421),'kat.D z całości'!$F$1:'kat.D z całości'!$F$896,0),1)</f>
        <v>45</v>
      </c>
      <c r="G421" s="103">
        <f>INDEX('kat.D z całości'!$F$1:'kat.D z całości'!$F$896,MATCH(SMALL('kat.D z całości'!$F$4:$F$197,Mistrzostwa2017rok!$A421),'kat.D z całości'!$F$1:'kat.D z całości'!$F$896,0),1)</f>
        <v>1202.6</v>
      </c>
    </row>
    <row r="422" spans="1:7" ht="15.75">
      <c r="A422" s="182">
        <f t="shared" si="6"/>
        <v>48</v>
      </c>
      <c r="B422" s="35" t="s">
        <v>68</v>
      </c>
      <c r="C422" s="70" t="str">
        <f>INDEX('kat.D z całości'!$B$1:'kat.D z całości'!$B$896,MATCH(SMALL('kat.D z całości'!$F$4:$F$197,Mistrzostwa2017rok!A422),'kat.D z całości'!$F$1:'kat.D z całości'!$F$896,0),1)</f>
        <v>HAPKA   Wojciech</v>
      </c>
      <c r="D422" s="10" t="str">
        <f>INDEX('kat.D z całości'!$C$1:'kat.D z całości'!$C$896,MATCH(SMALL('kat.D z całości'!$F$4:$F$197,Mistrzostwa2017rok!A422),'kat.D z całości'!$F$1:'kat.D z całości'!$F$896,0),1)</f>
        <v>Bydgoszcz</v>
      </c>
      <c r="E422" s="10" t="str">
        <f>INDEX('kat.D z całości'!$D$1:'kat.D z całości'!$D$896,MATCH(SMALL('kat.D z całości'!$F$4:$F$197,Mistrzostwa2017rok!A422),'kat.D z całości'!$F$1:'kat.D z całości'!$F$896,0),1)</f>
        <v>Nakło</v>
      </c>
      <c r="F422" s="10">
        <f>INDEX('kat.D z całości'!$E$1:'kat.D z całości'!$E$896,MATCH(SMALL('kat.D z całości'!$F$4:$F$197,Mistrzostwa2017rok!$A422),'kat.D z całości'!$F$1:'kat.D z całości'!$F$896,0),1)</f>
        <v>45</v>
      </c>
      <c r="G422" s="103">
        <f>INDEX('kat.D z całości'!$F$1:'kat.D z całości'!$F$896,MATCH(SMALL('kat.D z całości'!$F$4:$F$197,Mistrzostwa2017rok!$A422),'kat.D z całości'!$F$1:'kat.D z całości'!$F$896,0),1)</f>
        <v>1234.66</v>
      </c>
    </row>
    <row r="423" spans="1:7" ht="15.75">
      <c r="A423" s="182">
        <f t="shared" si="6"/>
        <v>49</v>
      </c>
      <c r="B423" s="35" t="s">
        <v>69</v>
      </c>
      <c r="C423" s="70" t="str">
        <f>INDEX('kat.D z całości'!$B$1:'kat.D z całości'!$B$896,MATCH(SMALL('kat.D z całości'!$F$4:$F$197,Mistrzostwa2017rok!A423),'kat.D z całości'!$F$1:'kat.D z całości'!$F$896,0),1)</f>
        <v>SZYNWELSKI Grzegorz</v>
      </c>
      <c r="D423" s="10" t="str">
        <f>INDEX('kat.D z całości'!$C$1:'kat.D z całości'!$C$896,MATCH(SMALL('kat.D z całości'!$F$4:$F$197,Mistrzostwa2017rok!A423),'kat.D z całości'!$F$1:'kat.D z całości'!$F$896,0),1)</f>
        <v>Pomorza Środkowego</v>
      </c>
      <c r="E423" s="10" t="str">
        <f>INDEX('kat.D z całości'!$D$1:'kat.D z całości'!$D$896,MATCH(SMALL('kat.D z całości'!$F$4:$F$197,Mistrzostwa2017rok!A423),'kat.D z całości'!$F$1:'kat.D z całości'!$F$896,0),1)</f>
        <v>CZERSK</v>
      </c>
      <c r="F423" s="10">
        <f>INDEX('kat.D z całości'!$E$1:'kat.D z całości'!$E$896,MATCH(SMALL('kat.D z całości'!$F$4:$F$197,Mistrzostwa2017rok!$A423),'kat.D z całości'!$F$1:'kat.D z całości'!$F$896,0),1)</f>
        <v>45</v>
      </c>
      <c r="G423" s="103">
        <f>INDEX('kat.D z całości'!$F$1:'kat.D z całości'!$F$896,MATCH(SMALL('kat.D z całości'!$F$4:$F$197,Mistrzostwa2017rok!$A423),'kat.D z całości'!$F$1:'kat.D z całości'!$F$896,0),1)</f>
        <v>1257.81</v>
      </c>
    </row>
    <row r="424" spans="1:7" ht="15.75">
      <c r="A424" s="182">
        <f t="shared" si="6"/>
        <v>50</v>
      </c>
      <c r="B424" s="35" t="s">
        <v>70</v>
      </c>
      <c r="C424" s="70" t="str">
        <f>INDEX('kat.D z całości'!$B$1:'kat.D z całości'!$B$896,MATCH(SMALL('kat.D z całości'!$F$4:$F$197,Mistrzostwa2017rok!A424),'kat.D z całości'!$F$1:'kat.D z całości'!$F$896,0),1)</f>
        <v>Eron Henryk i Karin </v>
      </c>
      <c r="D424" s="10" t="str">
        <f>INDEX('kat.D z całości'!$C$1:'kat.D z całości'!$C$896,MATCH(SMALL('kat.D z całości'!$F$4:$F$197,Mistrzostwa2017rok!A424),'kat.D z całości'!$F$1:'kat.D z całości'!$F$896,0),1)</f>
        <v>Gdańsk</v>
      </c>
      <c r="E424" s="10" t="str">
        <f>INDEX('kat.D z całości'!$D$1:'kat.D z całości'!$D$896,MATCH(SMALL('kat.D z całości'!$F$4:$F$197,Mistrzostwa2017rok!A424),'kat.D z całości'!$F$1:'kat.D z całości'!$F$896,0),1)</f>
        <v>Kartuzy-Żukowo </v>
      </c>
      <c r="F424" s="10">
        <f>INDEX('kat.D z całości'!$E$1:'kat.D z całości'!$E$896,MATCH(SMALL('kat.D z całości'!$F$4:$F$197,Mistrzostwa2017rok!$A424),'kat.D z całości'!$F$1:'kat.D z całości'!$F$896,0),1)</f>
        <v>45</v>
      </c>
      <c r="G424" s="103">
        <f>INDEX('kat.D z całości'!$F$1:'kat.D z całości'!$F$896,MATCH(SMALL('kat.D z całości'!$F$4:$F$197,Mistrzostwa2017rok!$A424),'kat.D z całości'!$F$1:'kat.D z całości'!$F$896,0),1)</f>
        <v>1277.52</v>
      </c>
    </row>
    <row r="425" spans="1:7" ht="15.75">
      <c r="A425" s="182">
        <f t="shared" si="6"/>
        <v>51</v>
      </c>
      <c r="B425" s="35" t="s">
        <v>71</v>
      </c>
      <c r="C425" s="70" t="str">
        <f>INDEX('kat.D z całości'!$B$1:'kat.D z całości'!$B$896,MATCH(SMALL('kat.D z całości'!$F$4:$F$197,Mistrzostwa2017rok!A425),'kat.D z całości'!$F$1:'kat.D z całości'!$F$896,0),1)</f>
        <v>Parulski Wiesław </v>
      </c>
      <c r="D425" s="10" t="str">
        <f>INDEX('kat.D z całości'!$C$1:'kat.D z całości'!$C$896,MATCH(SMALL('kat.D z całości'!$F$4:$F$197,Mistrzostwa2017rok!A425),'kat.D z całości'!$F$1:'kat.D z całości'!$F$896,0),1)</f>
        <v>Gdańsk</v>
      </c>
      <c r="E425" s="10" t="str">
        <f>INDEX('kat.D z całości'!$D$1:'kat.D z całości'!$D$896,MATCH(SMALL('kat.D z całości'!$F$4:$F$197,Mistrzostwa2017rok!A425),'kat.D z całości'!$F$1:'kat.D z całości'!$F$896,0),1)</f>
        <v>Gdańsk Wrzeszcz </v>
      </c>
      <c r="F425" s="10">
        <f>INDEX('kat.D z całości'!$E$1:'kat.D z całości'!$E$896,MATCH(SMALL('kat.D z całości'!$F$4:$F$197,Mistrzostwa2017rok!$A425),'kat.D z całości'!$F$1:'kat.D z całości'!$F$896,0),1)</f>
        <v>45</v>
      </c>
      <c r="G425" s="103">
        <f>INDEX('kat.D z całości'!$F$1:'kat.D z całości'!$F$896,MATCH(SMALL('kat.D z całości'!$F$4:$F$197,Mistrzostwa2017rok!$A425),'kat.D z całości'!$F$1:'kat.D z całości'!$F$896,0),1)</f>
        <v>1285.37</v>
      </c>
    </row>
    <row r="426" spans="1:7" ht="15.75">
      <c r="A426" s="182">
        <f t="shared" si="6"/>
        <v>52</v>
      </c>
      <c r="B426" s="35" t="s">
        <v>72</v>
      </c>
      <c r="C426" s="70" t="str">
        <f>INDEX('kat.D z całości'!$B$1:'kat.D z całości'!$B$896,MATCH(SMALL('kat.D z całości'!$F$4:$F$197,Mistrzostwa2017rok!A426),'kat.D z całości'!$F$1:'kat.D z całości'!$F$896,0),1)</f>
        <v>Mahlik Benon </v>
      </c>
      <c r="D426" s="10" t="str">
        <f>INDEX('kat.D z całości'!$C$1:'kat.D z całości'!$C$896,MATCH(SMALL('kat.D z całości'!$F$4:$F$197,Mistrzostwa2017rok!A426),'kat.D z całości'!$F$1:'kat.D z całości'!$F$896,0),1)</f>
        <v>Gdańsk</v>
      </c>
      <c r="E426" s="10" t="str">
        <f>INDEX('kat.D z całości'!$D$1:'kat.D z całości'!$D$896,MATCH(SMALL('kat.D z całości'!$F$4:$F$197,Mistrzostwa2017rok!A426),'kat.D z całości'!$F$1:'kat.D z całości'!$F$896,0),1)</f>
        <v>Kościerzyna </v>
      </c>
      <c r="F426" s="10">
        <f>INDEX('kat.D z całości'!$E$1:'kat.D z całości'!$E$896,MATCH(SMALL('kat.D z całości'!$F$4:$F$197,Mistrzostwa2017rok!$A426),'kat.D z całości'!$F$1:'kat.D z całości'!$F$896,0),1)</f>
        <v>45</v>
      </c>
      <c r="G426" s="103">
        <f>INDEX('kat.D z całości'!$F$1:'kat.D z całości'!$F$896,MATCH(SMALL('kat.D z całości'!$F$4:$F$197,Mistrzostwa2017rok!$A426),'kat.D z całości'!$F$1:'kat.D z całości'!$F$896,0),1)</f>
        <v>1303.2</v>
      </c>
    </row>
    <row r="427" spans="1:7" ht="15.75">
      <c r="A427" s="182">
        <f t="shared" si="6"/>
        <v>53</v>
      </c>
      <c r="B427" s="35" t="s">
        <v>73</v>
      </c>
      <c r="C427" s="70" t="str">
        <f>INDEX('kat.D z całości'!$B$1:'kat.D z całości'!$B$896,MATCH(SMALL('kat.D z całości'!$F$4:$F$197,Mistrzostwa2017rok!A427),'kat.D z całości'!$F$1:'kat.D z całości'!$F$896,0),1)</f>
        <v>Żmijewscy Tomasz i Robert </v>
      </c>
      <c r="D427" s="10" t="str">
        <f>INDEX('kat.D z całości'!$C$1:'kat.D z całości'!$C$896,MATCH(SMALL('kat.D z całości'!$F$4:$F$197,Mistrzostwa2017rok!A427),'kat.D z całości'!$F$1:'kat.D z całości'!$F$896,0),1)</f>
        <v>Gdańsk</v>
      </c>
      <c r="E427" s="10" t="str">
        <f>INDEX('kat.D z całości'!$D$1:'kat.D z całości'!$D$896,MATCH(SMALL('kat.D z całości'!$F$4:$F$197,Mistrzostwa2017rok!A427),'kat.D z całości'!$F$1:'kat.D z całości'!$F$896,0),1)</f>
        <v>Gdańsk </v>
      </c>
      <c r="F427" s="10">
        <f>INDEX('kat.D z całości'!$E$1:'kat.D z całości'!$E$896,MATCH(SMALL('kat.D z całości'!$F$4:$F$197,Mistrzostwa2017rok!$A427),'kat.D z całości'!$F$1:'kat.D z całości'!$F$896,0),1)</f>
        <v>45</v>
      </c>
      <c r="G427" s="103">
        <f>INDEX('kat.D z całości'!$F$1:'kat.D z całości'!$F$896,MATCH(SMALL('kat.D z całości'!$F$4:$F$197,Mistrzostwa2017rok!$A427),'kat.D z całości'!$F$1:'kat.D z całości'!$F$896,0),1)</f>
        <v>1305.36</v>
      </c>
    </row>
    <row r="428" spans="1:7" ht="15.75">
      <c r="A428" s="182">
        <f t="shared" si="6"/>
        <v>54</v>
      </c>
      <c r="B428" s="35" t="s">
        <v>74</v>
      </c>
      <c r="C428" s="70" t="str">
        <f>INDEX('kat.D z całości'!$B$1:'kat.D z całości'!$B$896,MATCH(SMALL('kat.D z całości'!$F$4:$F$197,Mistrzostwa2017rok!A428),'kat.D z całości'!$F$1:'kat.D z całości'!$F$896,0),1)</f>
        <v>REGUŁA  Łukasz</v>
      </c>
      <c r="D428" s="10" t="str">
        <f>INDEX('kat.D z całości'!$C$1:'kat.D z całości'!$C$896,MATCH(SMALL('kat.D z całości'!$F$4:$F$197,Mistrzostwa2017rok!A428),'kat.D z całości'!$F$1:'kat.D z całości'!$F$896,0),1)</f>
        <v>Bydgoszcz</v>
      </c>
      <c r="E428" s="10" t="str">
        <f>INDEX('kat.D z całości'!$D$1:'kat.D z całości'!$D$896,MATCH(SMALL('kat.D z całości'!$F$4:$F$197,Mistrzostwa2017rok!A428),'kat.D z całości'!$F$1:'kat.D z całości'!$F$896,0),1)</f>
        <v>Szubin</v>
      </c>
      <c r="F428" s="10">
        <f>INDEX('kat.D z całości'!$E$1:'kat.D z całości'!$E$896,MATCH(SMALL('kat.D z całości'!$F$4:$F$197,Mistrzostwa2017rok!$A428),'kat.D z całości'!$F$1:'kat.D z całości'!$F$896,0),1)</f>
        <v>45</v>
      </c>
      <c r="G428" s="103">
        <f>INDEX('kat.D z całości'!$F$1:'kat.D z całości'!$F$896,MATCH(SMALL('kat.D z całości'!$F$4:$F$197,Mistrzostwa2017rok!$A428),'kat.D z całości'!$F$1:'kat.D z całości'!$F$896,0),1)</f>
        <v>1307.93</v>
      </c>
    </row>
    <row r="429" spans="1:7" ht="15.75">
      <c r="A429" s="182">
        <f t="shared" si="6"/>
        <v>55</v>
      </c>
      <c r="B429" s="35" t="s">
        <v>75</v>
      </c>
      <c r="C429" s="70" t="str">
        <f>INDEX('kat.D z całości'!$B$1:'kat.D z całości'!$B$896,MATCH(SMALL('kat.D z całości'!$F$4:$F$197,Mistrzostwa2017rok!A429),'kat.D z całości'!$F$1:'kat.D z całości'!$F$896,0),1)</f>
        <v>Rachunek Stanisław </v>
      </c>
      <c r="D429" s="10" t="str">
        <f>INDEX('kat.D z całości'!$C$1:'kat.D z całości'!$C$896,MATCH(SMALL('kat.D z całości'!$F$4:$F$197,Mistrzostwa2017rok!A429),'kat.D z całości'!$F$1:'kat.D z całości'!$F$896,0),1)</f>
        <v>Gdańsk</v>
      </c>
      <c r="E429" s="10" t="str">
        <f>INDEX('kat.D z całości'!$D$1:'kat.D z całości'!$D$896,MATCH(SMALL('kat.D z całości'!$F$4:$F$197,Mistrzostwa2017rok!A429),'kat.D z całości'!$F$1:'kat.D z całości'!$F$896,0),1)</f>
        <v>Gdynia – Sopot </v>
      </c>
      <c r="F429" s="10">
        <f>INDEX('kat.D z całości'!$E$1:'kat.D z całości'!$E$896,MATCH(SMALL('kat.D z całości'!$F$4:$F$197,Mistrzostwa2017rok!$A429),'kat.D z całości'!$F$1:'kat.D z całości'!$F$896,0),1)</f>
        <v>45</v>
      </c>
      <c r="G429" s="103">
        <f>INDEX('kat.D z całości'!$F$1:'kat.D z całości'!$F$896,MATCH(SMALL('kat.D z całości'!$F$4:$F$197,Mistrzostwa2017rok!$A429),'kat.D z całości'!$F$1:'kat.D z całości'!$F$896,0),1)</f>
        <v>1309.9</v>
      </c>
    </row>
    <row r="430" spans="1:7" ht="15.75">
      <c r="A430" s="182">
        <f t="shared" si="6"/>
        <v>56</v>
      </c>
      <c r="B430" s="35" t="s">
        <v>76</v>
      </c>
      <c r="C430" s="70" t="str">
        <f>INDEX('kat.D z całości'!$B$1:'kat.D z całości'!$B$896,MATCH(SMALL('kat.D z całości'!$F$4:$F$197,Mistrzostwa2017rok!A430),'kat.D z całości'!$F$1:'kat.D z całości'!$F$896,0),1)</f>
        <v>Pawlus Jerzy</v>
      </c>
      <c r="D430" s="10" t="str">
        <f>INDEX('kat.D z całości'!$C$1:'kat.D z całości'!$C$896,MATCH(SMALL('kat.D z całości'!$F$4:$F$197,Mistrzostwa2017rok!A430),'kat.D z całości'!$F$1:'kat.D z całości'!$F$896,0),1)</f>
        <v>Szczecin</v>
      </c>
      <c r="E430" s="10" t="str">
        <f>INDEX('kat.D z całości'!$D$1:'kat.D z całości'!$D$896,MATCH(SMALL('kat.D z całości'!$F$4:$F$197,Mistrzostwa2017rok!A430),'kat.D z całości'!$F$1:'kat.D z całości'!$F$896,0),1)</f>
        <v>Trzebiatów</v>
      </c>
      <c r="F430" s="10">
        <f>INDEX('kat.D z całości'!$E$1:'kat.D z całości'!$E$896,MATCH(SMALL('kat.D z całości'!$F$4:$F$197,Mistrzostwa2017rok!$A430),'kat.D z całości'!$F$1:'kat.D z całości'!$F$896,0),1)</f>
        <v>45</v>
      </c>
      <c r="G430" s="103">
        <f>INDEX('kat.D z całości'!$F$1:'kat.D z całości'!$F$896,MATCH(SMALL('kat.D z całości'!$F$4:$F$197,Mistrzostwa2017rok!$A430),'kat.D z całości'!$F$1:'kat.D z całości'!$F$896,0),1)</f>
        <v>1314.52</v>
      </c>
    </row>
    <row r="431" spans="2:7" ht="12.75">
      <c r="B431" s="550" t="s">
        <v>83</v>
      </c>
      <c r="C431" s="550"/>
      <c r="D431" s="550"/>
      <c r="E431" s="550"/>
      <c r="F431" s="550"/>
      <c r="G431" s="550"/>
    </row>
    <row r="432" spans="2:7" ht="12.75">
      <c r="B432" s="550"/>
      <c r="C432" s="550"/>
      <c r="D432" s="550"/>
      <c r="E432" s="550"/>
      <c r="F432" s="550"/>
      <c r="G432" s="550"/>
    </row>
    <row r="433" spans="2:7" ht="12.75">
      <c r="B433" s="550"/>
      <c r="C433" s="550"/>
      <c r="D433" s="550"/>
      <c r="E433" s="550"/>
      <c r="F433" s="550"/>
      <c r="G433" s="550"/>
    </row>
    <row r="434" spans="2:7" ht="12.75">
      <c r="B434" s="550"/>
      <c r="C434" s="550"/>
      <c r="D434" s="550"/>
      <c r="E434" s="550"/>
      <c r="F434" s="550"/>
      <c r="G434" s="550"/>
    </row>
    <row r="435" spans="2:7" ht="12.75">
      <c r="B435" s="551"/>
      <c r="C435" s="551"/>
      <c r="D435" s="551"/>
      <c r="E435" s="551"/>
      <c r="F435" s="551"/>
      <c r="G435" s="551"/>
    </row>
    <row r="436" spans="1:7" ht="15.75">
      <c r="A436" s="182">
        <v>0</v>
      </c>
      <c r="B436" s="150" t="s">
        <v>1</v>
      </c>
      <c r="C436" s="155" t="s">
        <v>18</v>
      </c>
      <c r="D436" s="150" t="s">
        <v>19</v>
      </c>
      <c r="E436" s="152" t="s">
        <v>3</v>
      </c>
      <c r="F436" s="152" t="s">
        <v>7</v>
      </c>
      <c r="G436" s="154" t="s">
        <v>20</v>
      </c>
    </row>
    <row r="437" spans="1:7" ht="15.75">
      <c r="A437" s="182">
        <f aca="true" t="shared" si="7" ref="A437:A492">A436+1</f>
        <v>1</v>
      </c>
      <c r="B437" s="33" t="s">
        <v>21</v>
      </c>
      <c r="C437" s="41" t="str">
        <f>INDEX('kat.M z 50'!$B$1:'kat.M z 50'!$B$900,MATCH(SMALL('kat.M z 50'!$F$4:$F$201,Mistrzostwa2017rok!A437),'kat.M z 50'!$F$1:'kat.M z 50'!$F$900,0),1)</f>
        <v>Błoński Janusz</v>
      </c>
      <c r="D437" s="23" t="str">
        <f>INDEX('kat.M z 50'!$C$1:'kat.M z 50'!$C$900,MATCH(SMALL('kat.M z 50'!$F$4:$F$201,Mistrzostwa2017rok!$A$5),'kat.M z 50'!$F$1:'kat.M z 50'!$F$900,0),1)</f>
        <v>Toruń</v>
      </c>
      <c r="E437" s="23" t="str">
        <f>INDEX('kat.M z 50'!$D$1:'kat.M z 50'!$D$900,MATCH(SMALL('kat.M z 50'!$F$4:$F$201,Mistrzostwa2017rok!A437),'kat.M z 50'!$F$1:'kat.M z 50'!$F$900,0),1)</f>
        <v>Toruń</v>
      </c>
      <c r="F437" s="23">
        <f>INDEX('kat.M z 50'!$E$1:'kat.M z 50'!$E$900,MATCH(SMALL('kat.M z 50'!$F$4:$F$201,Mistrzostwa2017rok!$A437),'kat.M z 50'!$F$1:'kat.M z 50'!$F$900,0),1)</f>
        <v>6</v>
      </c>
      <c r="G437" s="102">
        <f>INDEX('kat.M z 50'!$F$1:'kat.M z 50'!$F$900,MATCH(SMALL('kat.M z 50'!$F$4:$F$201,Mistrzostwa2017rok!$A437),'kat.M z 50'!$F$1:'kat.M z 50'!$F$900,0),1)</f>
        <v>16.77</v>
      </c>
    </row>
    <row r="438" spans="1:7" ht="15.75">
      <c r="A438" s="182">
        <f t="shared" si="7"/>
        <v>2</v>
      </c>
      <c r="B438" s="33" t="s">
        <v>22</v>
      </c>
      <c r="C438" s="41" t="str">
        <f>INDEX('kat.M z 50'!$B$1:'kat.M z 50'!$B$900,MATCH(SMALL('kat.M z 50'!$F$4:$F$201,Mistrzostwa2017rok!A438),'kat.M z 50'!$F$1:'kat.M z 50'!$F$900,0),1)</f>
        <v>Cerski Mariusz</v>
      </c>
      <c r="D438" s="23" t="str">
        <f>INDEX('kat.M z 50'!$C$1:'kat.M z 50'!$C$900,MATCH(SMALL('kat.M z 50'!$F$4:$F$201,Mistrzostwa2017rok!A438),'kat.M z 50'!$F$1:'kat.M z 50'!$F$900,0),1)</f>
        <v>Toruń</v>
      </c>
      <c r="E438" s="23" t="str">
        <f>INDEX('kat.M z 50'!$D$1:'kat.M z 50'!$D$900,MATCH(SMALL('kat.M z 50'!$F$4:$F$201,Mistrzostwa2017rok!A438),'kat.M z 50'!$F$1:'kat.M z 50'!$F$900,0),1)</f>
        <v>Grudziądz</v>
      </c>
      <c r="F438" s="23">
        <f>INDEX('kat.M z 50'!$E$1:'kat.M z 50'!$E$900,MATCH(SMALL('kat.M z 50'!$F$4:$F$201,Mistrzostwa2017rok!$A438),'kat.M z 50'!$F$1:'kat.M z 50'!$F$900,0),1)</f>
        <v>6</v>
      </c>
      <c r="G438" s="102">
        <f>INDEX('kat.M z 50'!$F$1:'kat.M z 50'!$F$900,MATCH(SMALL('kat.M z 50'!$F$4:$F$201,Mistrzostwa2017rok!$A438),'kat.M z 50'!$F$1:'kat.M z 50'!$F$900,0),1)</f>
        <v>23.85</v>
      </c>
    </row>
    <row r="439" spans="1:7" ht="15.75">
      <c r="A439" s="182">
        <f t="shared" si="7"/>
        <v>3</v>
      </c>
      <c r="B439" s="33" t="s">
        <v>23</v>
      </c>
      <c r="C439" s="41" t="str">
        <f>INDEX('kat.M z 50'!$B$1:'kat.M z 50'!$B$900,MATCH(SMALL('kat.M z 50'!$F$4:$F$201,Mistrzostwa2017rok!A439),'kat.M z 50'!$F$1:'kat.M z 50'!$F$900,0),1)</f>
        <v>Struzik Stanisław i Jacek </v>
      </c>
      <c r="D439" s="23" t="str">
        <f>INDEX('kat.M z 50'!$C$1:'kat.M z 50'!$C$900,MATCH(SMALL('kat.M z 50'!$F$4:$F$201,Mistrzostwa2017rok!A439),'kat.M z 50'!$F$1:'kat.M z 50'!$F$900,0),1)</f>
        <v>Gdańsk</v>
      </c>
      <c r="E439" s="23" t="str">
        <f>INDEX('kat.M z 50'!$D$1:'kat.M z 50'!$D$900,MATCH(SMALL('kat.M z 50'!$F$4:$F$201,Mistrzostwa2017rok!A439),'kat.M z 50'!$F$1:'kat.M z 50'!$F$900,0),1)</f>
        <v>Malbork </v>
      </c>
      <c r="F439" s="23">
        <f>INDEX('kat.M z 50'!$E$1:'kat.M z 50'!$E$900,MATCH(SMALL('kat.M z 50'!$F$4:$F$201,Mistrzostwa2017rok!$A439),'kat.M z 50'!$F$1:'kat.M z 50'!$F$900,0),1)</f>
        <v>6</v>
      </c>
      <c r="G439" s="102">
        <f>INDEX('kat.M z 50'!$F$1:'kat.M z 50'!$F$900,MATCH(SMALL('kat.M z 50'!$F$4:$F$201,Mistrzostwa2017rok!$A439),'kat.M z 50'!$F$1:'kat.M z 50'!$F$900,0),1)</f>
        <v>29.38</v>
      </c>
    </row>
    <row r="440" spans="1:7" ht="15.75">
      <c r="A440" s="182">
        <f t="shared" si="7"/>
        <v>4</v>
      </c>
      <c r="B440" s="35" t="s">
        <v>24</v>
      </c>
      <c r="C440" s="70" t="str">
        <f>INDEX('kat.M z 50'!$B$1:'kat.M z 50'!$B$900,MATCH(SMALL('kat.M z 50'!$F$4:$F$201,Mistrzostwa2017rok!A440),'kat.M z 50'!$F$1:'kat.M z 50'!$F$900,0),1)</f>
        <v>Andrzejewski W. i Warzywoda R. </v>
      </c>
      <c r="D440" s="10" t="str">
        <f>INDEX('kat.M z 50'!$C$1:'kat.M z 50'!$C$900,MATCH(SMALL('kat.M z 50'!$F$4:$F$201,Mistrzostwa2017rok!A440),'kat.M z 50'!$F$1:'kat.M z 50'!$F$900,0),1)</f>
        <v>Gdańsk</v>
      </c>
      <c r="E440" s="10" t="str">
        <f>INDEX('kat.M z 50'!$D$1:'kat.M z 50'!$D$900,MATCH(SMALL('kat.M z 50'!$F$4:$F$201,Mistrzostwa2017rok!A440),'kat.M z 50'!$F$1:'kat.M z 50'!$F$900,0),1)</f>
        <v>Gdańsk Wrzeszcz </v>
      </c>
      <c r="F440" s="10">
        <f>INDEX('kat.M z 50'!$E$1:'kat.M z 50'!$E$900,MATCH(SMALL('kat.M z 50'!$F$4:$F$201,Mistrzostwa2017rok!$A440),'kat.M z 50'!$F$1:'kat.M z 50'!$F$900,0),1)</f>
        <v>6</v>
      </c>
      <c r="G440" s="103">
        <f>INDEX('kat.M z 50'!$F$1:'kat.M z 50'!$F$900,MATCH(SMALL('kat.M z 50'!$F$4:$F$201,Mistrzostwa2017rok!$A440),'kat.M z 50'!$F$1:'kat.M z 50'!$F$900,0),1)</f>
        <v>45.15</v>
      </c>
    </row>
    <row r="441" spans="1:7" ht="15.75">
      <c r="A441" s="182">
        <f t="shared" si="7"/>
        <v>5</v>
      </c>
      <c r="B441" s="35" t="s">
        <v>25</v>
      </c>
      <c r="C441" s="70" t="str">
        <f>INDEX('kat.M z 50'!$B$1:'kat.M z 50'!$B$900,MATCH(SMALL('kat.M z 50'!$F$4:$F$201,Mistrzostwa2017rok!A441),'kat.M z 50'!$F$1:'kat.M z 50'!$F$900,0),1)</f>
        <v>Wendlikowski Jan i Dariusz </v>
      </c>
      <c r="D441" s="10" t="str">
        <f>INDEX('kat.M z 50'!$C$1:'kat.M z 50'!$C$900,MATCH(SMALL('kat.M z 50'!$F$4:$F$201,Mistrzostwa2017rok!A441),'kat.M z 50'!$F$1:'kat.M z 50'!$F$900,0),1)</f>
        <v>Gdańsk</v>
      </c>
      <c r="E441" s="10" t="str">
        <f>INDEX('kat.M z 50'!$D$1:'kat.M z 50'!$D$900,MATCH(SMALL('kat.M z 50'!$F$4:$F$201,Mistrzostwa2017rok!A441),'kat.M z 50'!$F$1:'kat.M z 50'!$F$900,0),1)</f>
        <v>Kociewie </v>
      </c>
      <c r="F441" s="10">
        <f>INDEX('kat.M z 50'!$E$1:'kat.M z 50'!$E$900,MATCH(SMALL('kat.M z 50'!$F$4:$F$201,Mistrzostwa2017rok!$A441),'kat.M z 50'!$F$1:'kat.M z 50'!$F$900,0),1)</f>
        <v>6</v>
      </c>
      <c r="G441" s="103">
        <f>INDEX('kat.M z 50'!$F$1:'kat.M z 50'!$F$900,MATCH(SMALL('kat.M z 50'!$F$4:$F$201,Mistrzostwa2017rok!$A441),'kat.M z 50'!$F$1:'kat.M z 50'!$F$900,0),1)</f>
        <v>54.9</v>
      </c>
    </row>
    <row r="442" spans="1:7" ht="15.75">
      <c r="A442" s="182">
        <f t="shared" si="7"/>
        <v>6</v>
      </c>
      <c r="B442" s="35" t="s">
        <v>26</v>
      </c>
      <c r="C442" s="70" t="str">
        <f>INDEX('kat.M z 50'!$B$1:'kat.M z 50'!$B$900,MATCH(SMALL('kat.M z 50'!$F$4:$F$201,Mistrzostwa2017rok!A442),'kat.M z 50'!$F$1:'kat.M z 50'!$F$900,0),1)</f>
        <v>Sząszor Henryk </v>
      </c>
      <c r="D442" s="10" t="str">
        <f>INDEX('kat.M z 50'!$C$1:'kat.M z 50'!$C$900,MATCH(SMALL('kat.M z 50'!$F$4:$F$201,Mistrzostwa2017rok!A442),'kat.M z 50'!$F$1:'kat.M z 50'!$F$900,0),1)</f>
        <v>Gdańsk</v>
      </c>
      <c r="E442" s="10" t="str">
        <f>INDEX('kat.M z 50'!$D$1:'kat.M z 50'!$D$900,MATCH(SMALL('kat.M z 50'!$F$4:$F$201,Mistrzostwa2017rok!A442),'kat.M z 50'!$F$1:'kat.M z 50'!$F$900,0),1)</f>
        <v>Tczew </v>
      </c>
      <c r="F442" s="10">
        <f>INDEX('kat.M z 50'!$E$1:'kat.M z 50'!$E$900,MATCH(SMALL('kat.M z 50'!$F$4:$F$201,Mistrzostwa2017rok!$A442),'kat.M z 50'!$F$1:'kat.M z 50'!$F$900,0),1)</f>
        <v>6</v>
      </c>
      <c r="G442" s="103">
        <f>INDEX('kat.M z 50'!$F$1:'kat.M z 50'!$F$900,MATCH(SMALL('kat.M z 50'!$F$4:$F$201,Mistrzostwa2017rok!$A442),'kat.M z 50'!$F$1:'kat.M z 50'!$F$900,0),1)</f>
        <v>60.05</v>
      </c>
    </row>
    <row r="443" spans="1:7" ht="15.75">
      <c r="A443" s="182">
        <f t="shared" si="7"/>
        <v>7</v>
      </c>
      <c r="B443" s="35" t="s">
        <v>27</v>
      </c>
      <c r="C443" s="70" t="str">
        <f>INDEX('kat.M z 50'!$B$1:'kat.M z 50'!$B$900,MATCH(SMALL('kat.M z 50'!$F$4:$F$201,Mistrzostwa2017rok!A443),'kat.M z 50'!$F$1:'kat.M z 50'!$F$900,0),1)</f>
        <v>Kmiecik     Tadeusz</v>
      </c>
      <c r="D443" s="10" t="str">
        <f>INDEX('kat.M z 50'!$C$1:'kat.M z 50'!$C$900,MATCH(SMALL('kat.M z 50'!$F$4:$F$201,Mistrzostwa2017rok!A443),'kat.M z 50'!$F$1:'kat.M z 50'!$F$900,0),1)</f>
        <v>Koszalin</v>
      </c>
      <c r="E443" s="10" t="str">
        <f>INDEX('kat.M z 50'!$D$1:'kat.M z 50'!$D$900,MATCH(SMALL('kat.M z 50'!$F$4:$F$201,Mistrzostwa2017rok!A443),'kat.M z 50'!$F$1:'kat.M z 50'!$F$900,0),1)</f>
        <v>Świdwin</v>
      </c>
      <c r="F443" s="10">
        <f>INDEX('kat.M z 50'!$E$1:'kat.M z 50'!$E$900,MATCH(SMALL('kat.M z 50'!$F$4:$F$201,Mistrzostwa2017rok!$A443),'kat.M z 50'!$F$1:'kat.M z 50'!$F$900,0),1)</f>
        <v>6</v>
      </c>
      <c r="G443" s="103">
        <f>INDEX('kat.M z 50'!$F$1:'kat.M z 50'!$F$900,MATCH(SMALL('kat.M z 50'!$F$4:$F$201,Mistrzostwa2017rok!$A443),'kat.M z 50'!$F$1:'kat.M z 50'!$F$900,0),1)</f>
        <v>66.43</v>
      </c>
    </row>
    <row r="444" spans="1:7" ht="15.75">
      <c r="A444" s="182">
        <f t="shared" si="7"/>
        <v>8</v>
      </c>
      <c r="B444" s="35" t="s">
        <v>28</v>
      </c>
      <c r="C444" s="70" t="str">
        <f>INDEX('kat.M z 50'!$B$1:'kat.M z 50'!$B$900,MATCH(SMALL('kat.M z 50'!$F$4:$F$201,Mistrzostwa2017rok!A444),'kat.M z 50'!$F$1:'kat.M z 50'!$F$900,0),1)</f>
        <v>JANISZEWSKI MAKSYMILIAN                                      </v>
      </c>
      <c r="D444" s="10" t="str">
        <f>INDEX('kat.M z 50'!$C$1:'kat.M z 50'!$C$900,MATCH(SMALL('kat.M z 50'!$F$4:$F$201,Mistrzostwa2017rok!A444),'kat.M z 50'!$F$1:'kat.M z 50'!$F$900,0),1)</f>
        <v>Szczecin</v>
      </c>
      <c r="E444" s="10" t="str">
        <f>INDEX('kat.M z 50'!$D$1:'kat.M z 50'!$D$900,MATCH(SMALL('kat.M z 50'!$F$4:$F$201,Mistrzostwa2017rok!A444),'kat.M z 50'!$F$1:'kat.M z 50'!$F$900,0),1)</f>
        <v>Choszczno</v>
      </c>
      <c r="F444" s="10">
        <f>INDEX('kat.M z 50'!$E$1:'kat.M z 50'!$E$900,MATCH(SMALL('kat.M z 50'!$F$4:$F$201,Mistrzostwa2017rok!$A444),'kat.M z 50'!$F$1:'kat.M z 50'!$F$900,0),1)</f>
        <v>6</v>
      </c>
      <c r="G444" s="103">
        <f>INDEX('kat.M z 50'!$F$1:'kat.M z 50'!$F$900,MATCH(SMALL('kat.M z 50'!$F$4:$F$201,Mistrzostwa2017rok!$A444),'kat.M z 50'!$F$1:'kat.M z 50'!$F$900,0),1)</f>
        <v>72.55</v>
      </c>
    </row>
    <row r="445" spans="1:7" ht="15.75">
      <c r="A445" s="182">
        <f t="shared" si="7"/>
        <v>9</v>
      </c>
      <c r="B445" s="35" t="s">
        <v>29</v>
      </c>
      <c r="C445" s="70" t="str">
        <f>INDEX('kat.M z 50'!$B$1:'kat.M z 50'!$B$900,MATCH(SMALL('kat.M z 50'!$F$4:$F$201,Mistrzostwa2017rok!A445),'kat.M z 50'!$F$1:'kat.M z 50'!$F$900,0),1)</f>
        <v>Jędrych Wiesław </v>
      </c>
      <c r="D445" s="10" t="str">
        <f>INDEX('kat.M z 50'!$C$1:'kat.M z 50'!$C$900,MATCH(SMALL('kat.M z 50'!$F$4:$F$201,Mistrzostwa2017rok!A445),'kat.M z 50'!$F$1:'kat.M z 50'!$F$900,0),1)</f>
        <v>Gdańsk</v>
      </c>
      <c r="E445" s="10" t="str">
        <f>INDEX('kat.M z 50'!$D$1:'kat.M z 50'!$D$900,MATCH(SMALL('kat.M z 50'!$F$4:$F$201,Mistrzostwa2017rok!A445),'kat.M z 50'!$F$1:'kat.M z 50'!$F$900,0),1)</f>
        <v>Kwidzyń </v>
      </c>
      <c r="F445" s="10">
        <f>INDEX('kat.M z 50'!$E$1:'kat.M z 50'!$E$900,MATCH(SMALL('kat.M z 50'!$F$4:$F$201,Mistrzostwa2017rok!$A445),'kat.M z 50'!$F$1:'kat.M z 50'!$F$900,0),1)</f>
        <v>6</v>
      </c>
      <c r="G445" s="103">
        <f>INDEX('kat.M z 50'!$F$1:'kat.M z 50'!$F$900,MATCH(SMALL('kat.M z 50'!$F$4:$F$201,Mistrzostwa2017rok!$A445),'kat.M z 50'!$F$1:'kat.M z 50'!$F$900,0),1)</f>
        <v>76.22</v>
      </c>
    </row>
    <row r="446" spans="1:7" ht="15.75">
      <c r="A446" s="182">
        <f t="shared" si="7"/>
        <v>10</v>
      </c>
      <c r="B446" s="35" t="s">
        <v>30</v>
      </c>
      <c r="C446" s="70" t="str">
        <f>INDEX('kat.M z 50'!$B$1:'kat.M z 50'!$B$900,MATCH(SMALL('kat.M z 50'!$F$4:$F$201,Mistrzostwa2017rok!A446),'kat.M z 50'!$F$1:'kat.M z 50'!$F$900,0),1)</f>
        <v>Puzdrowski Czesław i Mirosław </v>
      </c>
      <c r="D446" s="10" t="str">
        <f>INDEX('kat.M z 50'!$C$1:'kat.M z 50'!$C$900,MATCH(SMALL('kat.M z 50'!$F$4:$F$201,Mistrzostwa2017rok!A446),'kat.M z 50'!$F$1:'kat.M z 50'!$F$900,0),1)</f>
        <v>Gdańsk</v>
      </c>
      <c r="E446" s="10" t="str">
        <f>INDEX('kat.M z 50'!$D$1:'kat.M z 50'!$D$900,MATCH(SMALL('kat.M z 50'!$F$4:$F$201,Mistrzostwa2017rok!A446),'kat.M z 50'!$F$1:'kat.M z 50'!$F$900,0),1)</f>
        <v>Kartuzy-Żukowo </v>
      </c>
      <c r="F446" s="10">
        <f>INDEX('kat.M z 50'!$E$1:'kat.M z 50'!$E$900,MATCH(SMALL('kat.M z 50'!$F$4:$F$201,Mistrzostwa2017rok!$A446),'kat.M z 50'!$F$1:'kat.M z 50'!$F$900,0),1)</f>
        <v>6</v>
      </c>
      <c r="G446" s="103">
        <f>INDEX('kat.M z 50'!$F$1:'kat.M z 50'!$F$900,MATCH(SMALL('kat.M z 50'!$F$4:$F$201,Mistrzostwa2017rok!$A446),'kat.M z 50'!$F$1:'kat.M z 50'!$F$900,0),1)</f>
        <v>89.3</v>
      </c>
    </row>
    <row r="447" spans="1:7" ht="15.75">
      <c r="A447" s="182">
        <f t="shared" si="7"/>
        <v>11</v>
      </c>
      <c r="B447" s="35" t="s">
        <v>31</v>
      </c>
      <c r="C447" s="70" t="str">
        <f>INDEX('kat.M z 50'!$B$1:'kat.M z 50'!$B$900,MATCH(SMALL('kat.M z 50'!$F$4:$F$201,Mistrzostwa2017rok!A447),'kat.M z 50'!$F$1:'kat.M z 50'!$F$900,0),1)</f>
        <v>Leszczyński Tomasz</v>
      </c>
      <c r="D447" s="10" t="str">
        <f>INDEX('kat.M z 50'!$C$1:'kat.M z 50'!$C$900,MATCH(SMALL('kat.M z 50'!$F$4:$F$201,Mistrzostwa2017rok!A447),'kat.M z 50'!$F$1:'kat.M z 50'!$F$900,0),1)</f>
        <v>Toruń</v>
      </c>
      <c r="E447" s="10" t="str">
        <f>INDEX('kat.M z 50'!$D$1:'kat.M z 50'!$D$900,MATCH(SMALL('kat.M z 50'!$F$4:$F$201,Mistrzostwa2017rok!A447),'kat.M z 50'!$F$1:'kat.M z 50'!$F$900,0),1)</f>
        <v>Toruń</v>
      </c>
      <c r="F447" s="10">
        <f>INDEX('kat.M z 50'!$E$1:'kat.M z 50'!$E$900,MATCH(SMALL('kat.M z 50'!$F$4:$F$201,Mistrzostwa2017rok!$A447),'kat.M z 50'!$F$1:'kat.M z 50'!$F$900,0),1)</f>
        <v>6</v>
      </c>
      <c r="G447" s="103">
        <f>INDEX('kat.M z 50'!$F$1:'kat.M z 50'!$F$900,MATCH(SMALL('kat.M z 50'!$F$4:$F$201,Mistrzostwa2017rok!$A447),'kat.M z 50'!$F$1:'kat.M z 50'!$F$900,0),1)</f>
        <v>89.42</v>
      </c>
    </row>
    <row r="448" spans="1:7" ht="15.75">
      <c r="A448" s="182">
        <f t="shared" si="7"/>
        <v>12</v>
      </c>
      <c r="B448" s="35" t="s">
        <v>32</v>
      </c>
      <c r="C448" s="70" t="str">
        <f>INDEX('kat.M z 50'!$B$1:'kat.M z 50'!$B$900,MATCH(SMALL('kat.M z 50'!$F$4:$F$201,Mistrzostwa2017rok!A448),'kat.M z 50'!$F$1:'kat.M z 50'!$F$900,0),1)</f>
        <v>Ślązak    Kazimierz</v>
      </c>
      <c r="D448" s="10" t="str">
        <f>INDEX('kat.M z 50'!$C$1:'kat.M z 50'!$C$900,MATCH(SMALL('kat.M z 50'!$F$4:$F$201,Mistrzostwa2017rok!A448),'kat.M z 50'!$F$1:'kat.M z 50'!$F$900,0),1)</f>
        <v>Koszalin</v>
      </c>
      <c r="E448" s="10" t="str">
        <f>INDEX('kat.M z 50'!$D$1:'kat.M z 50'!$D$900,MATCH(SMALL('kat.M z 50'!$F$4:$F$201,Mistrzostwa2017rok!A448),'kat.M z 50'!$F$1:'kat.M z 50'!$F$900,0),1)</f>
        <v>Koszalin</v>
      </c>
      <c r="F448" s="10">
        <f>INDEX('kat.M z 50'!$E$1:'kat.M z 50'!$E$900,MATCH(SMALL('kat.M z 50'!$F$4:$F$201,Mistrzostwa2017rok!$A448),'kat.M z 50'!$F$1:'kat.M z 50'!$F$900,0),1)</f>
        <v>6</v>
      </c>
      <c r="G448" s="103">
        <f>INDEX('kat.M z 50'!$F$1:'kat.M z 50'!$F$900,MATCH(SMALL('kat.M z 50'!$F$4:$F$201,Mistrzostwa2017rok!$A448),'kat.M z 50'!$F$1:'kat.M z 50'!$F$900,0),1)</f>
        <v>92.54</v>
      </c>
    </row>
    <row r="449" spans="1:7" ht="15.75">
      <c r="A449" s="182">
        <f t="shared" si="7"/>
        <v>13</v>
      </c>
      <c r="B449" s="35" t="s">
        <v>33</v>
      </c>
      <c r="C449" s="70" t="str">
        <f>INDEX('kat.M z 50'!$B$1:'kat.M z 50'!$B$900,MATCH(SMALL('kat.M z 50'!$F$4:$F$201,Mistrzostwa2017rok!A449),'kat.M z 50'!$F$1:'kat.M z 50'!$F$900,0),1)</f>
        <v>Kowalewski Tadeusz </v>
      </c>
      <c r="D449" s="10" t="str">
        <f>INDEX('kat.M z 50'!$C$1:'kat.M z 50'!$C$900,MATCH(SMALL('kat.M z 50'!$F$4:$F$201,Mistrzostwa2017rok!A449),'kat.M z 50'!$F$1:'kat.M z 50'!$F$900,0),1)</f>
        <v>Gdańsk</v>
      </c>
      <c r="E449" s="10" t="str">
        <f>INDEX('kat.M z 50'!$D$1:'kat.M z 50'!$D$900,MATCH(SMALL('kat.M z 50'!$F$4:$F$201,Mistrzostwa2017rok!A449),'kat.M z 50'!$F$1:'kat.M z 50'!$F$900,0),1)</f>
        <v>Tczew </v>
      </c>
      <c r="F449" s="10">
        <f>INDEX('kat.M z 50'!$E$1:'kat.M z 50'!$E$900,MATCH(SMALL('kat.M z 50'!$F$4:$F$201,Mistrzostwa2017rok!$A449),'kat.M z 50'!$F$1:'kat.M z 50'!$F$900,0),1)</f>
        <v>6</v>
      </c>
      <c r="G449" s="103">
        <f>INDEX('kat.M z 50'!$F$1:'kat.M z 50'!$F$900,MATCH(SMALL('kat.M z 50'!$F$4:$F$201,Mistrzostwa2017rok!$A449),'kat.M z 50'!$F$1:'kat.M z 50'!$F$900,0),1)</f>
        <v>95.19</v>
      </c>
    </row>
    <row r="450" spans="1:7" ht="15.75">
      <c r="A450" s="182">
        <f t="shared" si="7"/>
        <v>14</v>
      </c>
      <c r="B450" s="35" t="s">
        <v>34</v>
      </c>
      <c r="C450" s="70" t="str">
        <f>INDEX('kat.M z 50'!$B$1:'kat.M z 50'!$B$900,MATCH(SMALL('kat.M z 50'!$F$4:$F$201,Mistrzostwa2017rok!A450),'kat.M z 50'!$F$1:'kat.M z 50'!$F$900,0),1)</f>
        <v>Gawin Tomasz</v>
      </c>
      <c r="D450" s="10" t="str">
        <f>INDEX('kat.M z 50'!$C$1:'kat.M z 50'!$C$900,MATCH(SMALL('kat.M z 50'!$F$4:$F$201,Mistrzostwa2017rok!A450),'kat.M z 50'!$F$1:'kat.M z 50'!$F$900,0),1)</f>
        <v>Toruń</v>
      </c>
      <c r="E450" s="10" t="str">
        <f>INDEX('kat.M z 50'!$D$1:'kat.M z 50'!$D$900,MATCH(SMALL('kat.M z 50'!$F$4:$F$201,Mistrzostwa2017rok!A450),'kat.M z 50'!$F$1:'kat.M z 50'!$F$900,0),1)</f>
        <v>Grudziądz</v>
      </c>
      <c r="F450" s="10">
        <f>INDEX('kat.M z 50'!$E$1:'kat.M z 50'!$E$900,MATCH(SMALL('kat.M z 50'!$F$4:$F$201,Mistrzostwa2017rok!$A450),'kat.M z 50'!$F$1:'kat.M z 50'!$F$900,0),1)</f>
        <v>6</v>
      </c>
      <c r="G450" s="103">
        <f>INDEX('kat.M z 50'!$F$1:'kat.M z 50'!$F$900,MATCH(SMALL('kat.M z 50'!$F$4:$F$201,Mistrzostwa2017rok!$A450),'kat.M z 50'!$F$1:'kat.M z 50'!$F$900,0),1)</f>
        <v>112.64</v>
      </c>
    </row>
    <row r="451" spans="1:7" ht="15.75">
      <c r="A451" s="182">
        <f t="shared" si="7"/>
        <v>15</v>
      </c>
      <c r="B451" s="35" t="s">
        <v>35</v>
      </c>
      <c r="C451" s="70" t="str">
        <f>INDEX('kat.M z 50'!$B$1:'kat.M z 50'!$B$900,MATCH(SMALL('kat.M z 50'!$F$4:$F$201,Mistrzostwa2017rok!A451),'kat.M z 50'!$F$1:'kat.M z 50'!$F$900,0),1)</f>
        <v>Przysowa Roman </v>
      </c>
      <c r="D451" s="10" t="str">
        <f>INDEX('kat.M z 50'!$C$1:'kat.M z 50'!$C$900,MATCH(SMALL('kat.M z 50'!$F$4:$F$201,Mistrzostwa2017rok!A451),'kat.M z 50'!$F$1:'kat.M z 50'!$F$900,0),1)</f>
        <v>Gdańsk</v>
      </c>
      <c r="E451" s="10" t="str">
        <f>INDEX('kat.M z 50'!$D$1:'kat.M z 50'!$D$900,MATCH(SMALL('kat.M z 50'!$F$4:$F$201,Mistrzostwa2017rok!A451),'kat.M z 50'!$F$1:'kat.M z 50'!$F$900,0),1)</f>
        <v>Kwidzyń </v>
      </c>
      <c r="F451" s="10">
        <f>INDEX('kat.M z 50'!$E$1:'kat.M z 50'!$E$900,MATCH(SMALL('kat.M z 50'!$F$4:$F$201,Mistrzostwa2017rok!$A451),'kat.M z 50'!$F$1:'kat.M z 50'!$F$900,0),1)</f>
        <v>6</v>
      </c>
      <c r="G451" s="103">
        <f>INDEX('kat.M z 50'!$F$1:'kat.M z 50'!$F$900,MATCH(SMALL('kat.M z 50'!$F$4:$F$201,Mistrzostwa2017rok!$A451),'kat.M z 50'!$F$1:'kat.M z 50'!$F$900,0),1)</f>
        <v>115.03</v>
      </c>
    </row>
    <row r="452" spans="1:7" ht="15.75">
      <c r="A452" s="182">
        <f t="shared" si="7"/>
        <v>16</v>
      </c>
      <c r="B452" s="35" t="s">
        <v>36</v>
      </c>
      <c r="C452" s="70" t="str">
        <f>INDEX('kat.M z 50'!$B$1:'kat.M z 50'!$B$900,MATCH(SMALL('kat.M z 50'!$F$4:$F$201,Mistrzostwa2017rok!A452),'kat.M z 50'!$F$1:'kat.M z 50'!$F$900,0),1)</f>
        <v>Bulak Sławomir </v>
      </c>
      <c r="D452" s="10" t="str">
        <f>INDEX('kat.M z 50'!$C$1:'kat.M z 50'!$C$900,MATCH(SMALL('kat.M z 50'!$F$4:$F$201,Mistrzostwa2017rok!A452),'kat.M z 50'!$F$1:'kat.M z 50'!$F$900,0),1)</f>
        <v>Gdańsk</v>
      </c>
      <c r="E452" s="10" t="str">
        <f>INDEX('kat.M z 50'!$D$1:'kat.M z 50'!$D$900,MATCH(SMALL('kat.M z 50'!$F$4:$F$201,Mistrzostwa2017rok!A452),'kat.M z 50'!$F$1:'kat.M z 50'!$F$900,0),1)</f>
        <v>Kwidzyń </v>
      </c>
      <c r="F452" s="10">
        <f>INDEX('kat.M z 50'!$E$1:'kat.M z 50'!$E$900,MATCH(SMALL('kat.M z 50'!$F$4:$F$201,Mistrzostwa2017rok!$A452),'kat.M z 50'!$F$1:'kat.M z 50'!$F$900,0),1)</f>
        <v>6</v>
      </c>
      <c r="G452" s="103">
        <f>INDEX('kat.M z 50'!$F$1:'kat.M z 50'!$F$900,MATCH(SMALL('kat.M z 50'!$F$4:$F$201,Mistrzostwa2017rok!$A452),'kat.M z 50'!$F$1:'kat.M z 50'!$F$900,0),1)</f>
        <v>127.28</v>
      </c>
    </row>
    <row r="453" spans="1:7" ht="15.75">
      <c r="A453" s="182">
        <f t="shared" si="7"/>
        <v>17</v>
      </c>
      <c r="B453" s="35" t="s">
        <v>37</v>
      </c>
      <c r="C453" s="70" t="str">
        <f>INDEX('kat.M z 50'!$B$1:'kat.M z 50'!$B$900,MATCH(SMALL('kat.M z 50'!$F$4:$F$201,Mistrzostwa2017rok!A453),'kat.M z 50'!$F$1:'kat.M z 50'!$F$900,0),1)</f>
        <v>Szczęśniak     Jerzy</v>
      </c>
      <c r="D453" s="10" t="str">
        <f>INDEX('kat.M z 50'!$C$1:'kat.M z 50'!$C$900,MATCH(SMALL('kat.M z 50'!$F$4:$F$201,Mistrzostwa2017rok!A453),'kat.M z 50'!$F$1:'kat.M z 50'!$F$900,0),1)</f>
        <v>Koszalin</v>
      </c>
      <c r="E453" s="10" t="str">
        <f>INDEX('kat.M z 50'!$D$1:'kat.M z 50'!$D$900,MATCH(SMALL('kat.M z 50'!$F$4:$F$201,Mistrzostwa2017rok!A453),'kat.M z 50'!$F$1:'kat.M z 50'!$F$900,0),1)</f>
        <v>Koszalin</v>
      </c>
      <c r="F453" s="10">
        <f>INDEX('kat.M z 50'!$E$1:'kat.M z 50'!$E$900,MATCH(SMALL('kat.M z 50'!$F$4:$F$201,Mistrzostwa2017rok!$A453),'kat.M z 50'!$F$1:'kat.M z 50'!$F$900,0),1)</f>
        <v>6</v>
      </c>
      <c r="G453" s="103">
        <f>INDEX('kat.M z 50'!$F$1:'kat.M z 50'!$F$900,MATCH(SMALL('kat.M z 50'!$F$4:$F$201,Mistrzostwa2017rok!$A453),'kat.M z 50'!$F$1:'kat.M z 50'!$F$900,0),1)</f>
        <v>130.5</v>
      </c>
    </row>
    <row r="454" spans="1:7" ht="15.75">
      <c r="A454" s="182">
        <f t="shared" si="7"/>
        <v>18</v>
      </c>
      <c r="B454" s="35" t="s">
        <v>38</v>
      </c>
      <c r="C454" s="70" t="str">
        <f>INDEX('kat.M z 50'!$B$1:'kat.M z 50'!$B$900,MATCH(SMALL('kat.M z 50'!$F$4:$F$201,Mistrzostwa2017rok!A454),'kat.M z 50'!$F$1:'kat.M z 50'!$F$900,0),1)</f>
        <v>Kierzkowski Krzysztof </v>
      </c>
      <c r="D454" s="10" t="str">
        <f>INDEX('kat.M z 50'!$C$1:'kat.M z 50'!$C$900,MATCH(SMALL('kat.M z 50'!$F$4:$F$201,Mistrzostwa2017rok!A454),'kat.M z 50'!$F$1:'kat.M z 50'!$F$900,0),1)</f>
        <v>Gdańsk</v>
      </c>
      <c r="E454" s="10" t="str">
        <f>INDEX('kat.M z 50'!$D$1:'kat.M z 50'!$D$900,MATCH(SMALL('kat.M z 50'!$F$4:$F$201,Mistrzostwa2017rok!A454),'kat.M z 50'!$F$1:'kat.M z 50'!$F$900,0),1)</f>
        <v>Malbork </v>
      </c>
      <c r="F454" s="10">
        <f>INDEX('kat.M z 50'!$E$1:'kat.M z 50'!$E$900,MATCH(SMALL('kat.M z 50'!$F$4:$F$201,Mistrzostwa2017rok!$A454),'kat.M z 50'!$F$1:'kat.M z 50'!$F$900,0),1)</f>
        <v>6</v>
      </c>
      <c r="G454" s="103">
        <f>INDEX('kat.M z 50'!$F$1:'kat.M z 50'!$F$900,MATCH(SMALL('kat.M z 50'!$F$4:$F$201,Mistrzostwa2017rok!$A454),'kat.M z 50'!$F$1:'kat.M z 50'!$F$900,0),1)</f>
        <v>131.31</v>
      </c>
    </row>
    <row r="455" spans="1:7" ht="15.75">
      <c r="A455" s="182">
        <f t="shared" si="7"/>
        <v>19</v>
      </c>
      <c r="B455" s="35" t="s">
        <v>39</v>
      </c>
      <c r="C455" s="70" t="str">
        <f>INDEX('kat.M z 50'!$B$1:'kat.M z 50'!$B$900,MATCH(SMALL('kat.M z 50'!$F$4:$F$201,Mistrzostwa2017rok!A455),'kat.M z 50'!$F$1:'kat.M z 50'!$F$900,0),1)</f>
        <v>PIOTROWSKI RYSZARD</v>
      </c>
      <c r="D455" s="10" t="str">
        <f>INDEX('kat.M z 50'!$C$1:'kat.M z 50'!$C$900,MATCH(SMALL('kat.M z 50'!$F$4:$F$201,Mistrzostwa2017rok!A455),'kat.M z 50'!$F$1:'kat.M z 50'!$F$900,0),1)</f>
        <v>Szczecin</v>
      </c>
      <c r="E455" s="10" t="str">
        <f>INDEX('kat.M z 50'!$D$1:'kat.M z 50'!$D$900,MATCH(SMALL('kat.M z 50'!$F$4:$F$201,Mistrzostwa2017rok!A455),'kat.M z 50'!$F$1:'kat.M z 50'!$F$900,0),1)</f>
        <v>MIĘDZYZDROJE</v>
      </c>
      <c r="F455" s="10">
        <f>INDEX('kat.M z 50'!$E$1:'kat.M z 50'!$E$900,MATCH(SMALL('kat.M z 50'!$F$4:$F$201,Mistrzostwa2017rok!$A455),'kat.M z 50'!$F$1:'kat.M z 50'!$F$900,0),1)</f>
        <v>6</v>
      </c>
      <c r="G455" s="103">
        <f>INDEX('kat.M z 50'!$F$1:'kat.M z 50'!$F$900,MATCH(SMALL('kat.M z 50'!$F$4:$F$201,Mistrzostwa2017rok!$A455),'kat.M z 50'!$F$1:'kat.M z 50'!$F$900,0),1)</f>
        <v>134.37</v>
      </c>
    </row>
    <row r="456" spans="1:7" ht="15.75">
      <c r="A456" s="182">
        <f t="shared" si="7"/>
        <v>20</v>
      </c>
      <c r="B456" s="35" t="s">
        <v>40</v>
      </c>
      <c r="C456" s="70" t="str">
        <f>INDEX('kat.M z 50'!$B$1:'kat.M z 50'!$B$900,MATCH(SMALL('kat.M z 50'!$F$4:$F$201,Mistrzostwa2017rok!A456),'kat.M z 50'!$F$1:'kat.M z 50'!$F$900,0),1)</f>
        <v>Czopek Łukasz</v>
      </c>
      <c r="D456" s="10" t="str">
        <f>INDEX('kat.M z 50'!$C$1:'kat.M z 50'!$C$900,MATCH(SMALL('kat.M z 50'!$F$4:$F$201,Mistrzostwa2017rok!A456),'kat.M z 50'!$F$1:'kat.M z 50'!$F$900,0),1)</f>
        <v>Toruń</v>
      </c>
      <c r="E456" s="10" t="str">
        <f>INDEX('kat.M z 50'!$D$1:'kat.M z 50'!$D$900,MATCH(SMALL('kat.M z 50'!$F$4:$F$201,Mistrzostwa2017rok!A456),'kat.M z 50'!$F$1:'kat.M z 50'!$F$900,0),1)</f>
        <v>Grudziądz</v>
      </c>
      <c r="F456" s="10">
        <f>INDEX('kat.M z 50'!$E$1:'kat.M z 50'!$E$900,MATCH(SMALL('kat.M z 50'!$F$4:$F$201,Mistrzostwa2017rok!$A456),'kat.M z 50'!$F$1:'kat.M z 50'!$F$900,0),1)</f>
        <v>6</v>
      </c>
      <c r="G456" s="103">
        <f>INDEX('kat.M z 50'!$F$1:'kat.M z 50'!$F$900,MATCH(SMALL('kat.M z 50'!$F$4:$F$201,Mistrzostwa2017rok!$A456),'kat.M z 50'!$F$1:'kat.M z 50'!$F$900,0),1)</f>
        <v>137.92</v>
      </c>
    </row>
    <row r="457" spans="1:7" ht="15.75">
      <c r="A457" s="182">
        <f t="shared" si="7"/>
        <v>21</v>
      </c>
      <c r="B457" s="35" t="s">
        <v>41</v>
      </c>
      <c r="C457" s="70" t="str">
        <f>INDEX('kat.M z 50'!$B$1:'kat.M z 50'!$B$900,MATCH(SMALL('kat.M z 50'!$F$4:$F$201,Mistrzostwa2017rok!A457),'kat.M z 50'!$F$1:'kat.M z 50'!$F$900,0),1)</f>
        <v>Kilar    Dawid</v>
      </c>
      <c r="D457" s="10" t="str">
        <f>INDEX('kat.M z 50'!$C$1:'kat.M z 50'!$C$900,MATCH(SMALL('kat.M z 50'!$F$4:$F$201,Mistrzostwa2017rok!A457),'kat.M z 50'!$F$1:'kat.M z 50'!$F$900,0),1)</f>
        <v>Koszalin</v>
      </c>
      <c r="E457" s="10" t="str">
        <f>INDEX('kat.M z 50'!$D$1:'kat.M z 50'!$D$900,MATCH(SMALL('kat.M z 50'!$F$4:$F$201,Mistrzostwa2017rok!A457),'kat.M z 50'!$F$1:'kat.M z 50'!$F$900,0),1)</f>
        <v>Koszalin</v>
      </c>
      <c r="F457" s="10">
        <f>INDEX('kat.M z 50'!$E$1:'kat.M z 50'!$E$900,MATCH(SMALL('kat.M z 50'!$F$4:$F$201,Mistrzostwa2017rok!$A457),'kat.M z 50'!$F$1:'kat.M z 50'!$F$900,0),1)</f>
        <v>6</v>
      </c>
      <c r="G457" s="103">
        <f>INDEX('kat.M z 50'!$F$1:'kat.M z 50'!$F$900,MATCH(SMALL('kat.M z 50'!$F$4:$F$201,Mistrzostwa2017rok!$A457),'kat.M z 50'!$F$1:'kat.M z 50'!$F$900,0),1)</f>
        <v>144.97</v>
      </c>
    </row>
    <row r="458" spans="1:7" ht="15.75">
      <c r="A458" s="182">
        <f t="shared" si="7"/>
        <v>22</v>
      </c>
      <c r="B458" s="35" t="s">
        <v>42</v>
      </c>
      <c r="C458" s="70" t="str">
        <f>INDEX('kat.M z 50'!$B$1:'kat.M z 50'!$B$900,MATCH(SMALL('kat.M z 50'!$F$4:$F$201,Mistrzostwa2017rok!A458),'kat.M z 50'!$F$1:'kat.M z 50'!$F$900,0),1)</f>
        <v>Lipowski Andrzej </v>
      </c>
      <c r="D458" s="10" t="str">
        <f>INDEX('kat.M z 50'!$C$1:'kat.M z 50'!$C$900,MATCH(SMALL('kat.M z 50'!$F$4:$F$201,Mistrzostwa2017rok!A458),'kat.M z 50'!$F$1:'kat.M z 50'!$F$900,0),1)</f>
        <v>Gdańsk</v>
      </c>
      <c r="E458" s="10" t="str">
        <f>INDEX('kat.M z 50'!$D$1:'kat.M z 50'!$D$900,MATCH(SMALL('kat.M z 50'!$F$4:$F$201,Mistrzostwa2017rok!A458),'kat.M z 50'!$F$1:'kat.M z 50'!$F$900,0),1)</f>
        <v>Tczew </v>
      </c>
      <c r="F458" s="10">
        <f>INDEX('kat.M z 50'!$E$1:'kat.M z 50'!$E$900,MATCH(SMALL('kat.M z 50'!$F$4:$F$201,Mistrzostwa2017rok!$A458),'kat.M z 50'!$F$1:'kat.M z 50'!$F$900,0),1)</f>
        <v>6</v>
      </c>
      <c r="G458" s="103">
        <f>INDEX('kat.M z 50'!$F$1:'kat.M z 50'!$F$900,MATCH(SMALL('kat.M z 50'!$F$4:$F$201,Mistrzostwa2017rok!$A458),'kat.M z 50'!$F$1:'kat.M z 50'!$F$900,0),1)</f>
        <v>149.02</v>
      </c>
    </row>
    <row r="459" spans="1:7" ht="15.75">
      <c r="A459" s="182">
        <f t="shared" si="7"/>
        <v>23</v>
      </c>
      <c r="B459" s="35" t="s">
        <v>43</v>
      </c>
      <c r="C459" s="70" t="str">
        <f>INDEX('kat.M z 50'!$B$1:'kat.M z 50'!$B$900,MATCH(SMALL('kat.M z 50'!$F$4:$F$201,Mistrzostwa2017rok!A459),'kat.M z 50'!$F$1:'kat.M z 50'!$F$900,0),1)</f>
        <v>Mackiewicz    Jadwiga</v>
      </c>
      <c r="D459" s="10" t="str">
        <f>INDEX('kat.M z 50'!$C$1:'kat.M z 50'!$C$900,MATCH(SMALL('kat.M z 50'!$F$4:$F$201,Mistrzostwa2017rok!A459),'kat.M z 50'!$F$1:'kat.M z 50'!$F$900,0),1)</f>
        <v>Koszalin</v>
      </c>
      <c r="E459" s="10" t="str">
        <f>INDEX('kat.M z 50'!$D$1:'kat.M z 50'!$D$900,MATCH(SMALL('kat.M z 50'!$F$4:$F$201,Mistrzostwa2017rok!A459),'kat.M z 50'!$F$1:'kat.M z 50'!$F$900,0),1)</f>
        <v>Koszalin</v>
      </c>
      <c r="F459" s="10">
        <f>INDEX('kat.M z 50'!$E$1:'kat.M z 50'!$E$900,MATCH(SMALL('kat.M z 50'!$F$4:$F$201,Mistrzostwa2017rok!$A459),'kat.M z 50'!$F$1:'kat.M z 50'!$F$900,0),1)</f>
        <v>6</v>
      </c>
      <c r="G459" s="103">
        <f>INDEX('kat.M z 50'!$F$1:'kat.M z 50'!$F$900,MATCH(SMALL('kat.M z 50'!$F$4:$F$201,Mistrzostwa2017rok!$A459),'kat.M z 50'!$F$1:'kat.M z 50'!$F$900,0),1)</f>
        <v>158.98</v>
      </c>
    </row>
    <row r="460" spans="1:7" ht="15.75">
      <c r="A460" s="182">
        <f t="shared" si="7"/>
        <v>24</v>
      </c>
      <c r="B460" s="35" t="s">
        <v>44</v>
      </c>
      <c r="C460" s="70" t="str">
        <f>INDEX('kat.M z 50'!$B$1:'kat.M z 50'!$B$900,MATCH(SMALL('kat.M z 50'!$F$4:$F$201,Mistrzostwa2017rok!A460),'kat.M z 50'!$F$1:'kat.M z 50'!$F$900,0),1)</f>
        <v>Pęcherz Jan</v>
      </c>
      <c r="D460" s="10" t="str">
        <f>INDEX('kat.M z 50'!$C$1:'kat.M z 50'!$C$900,MATCH(SMALL('kat.M z 50'!$F$4:$F$201,Mistrzostwa2017rok!A460),'kat.M z 50'!$F$1:'kat.M z 50'!$F$900,0),1)</f>
        <v>Szczecin</v>
      </c>
      <c r="E460" s="10" t="str">
        <f>INDEX('kat.M z 50'!$D$1:'kat.M z 50'!$D$900,MATCH(SMALL('kat.M z 50'!$F$4:$F$201,Mistrzostwa2017rok!A460),'kat.M z 50'!$F$1:'kat.M z 50'!$F$900,0),1)</f>
        <v>GOLENIÓW</v>
      </c>
      <c r="F460" s="10">
        <f>INDEX('kat.M z 50'!$E$1:'kat.M z 50'!$E$900,MATCH(SMALL('kat.M z 50'!$F$4:$F$201,Mistrzostwa2017rok!$A460),'kat.M z 50'!$F$1:'kat.M z 50'!$F$900,0),1)</f>
        <v>6</v>
      </c>
      <c r="G460" s="103">
        <f>INDEX('kat.M z 50'!$F$1:'kat.M z 50'!$F$900,MATCH(SMALL('kat.M z 50'!$F$4:$F$201,Mistrzostwa2017rok!$A460),'kat.M z 50'!$F$1:'kat.M z 50'!$F$900,0),1)</f>
        <v>160.36</v>
      </c>
    </row>
    <row r="461" spans="1:7" ht="15.75">
      <c r="A461" s="182">
        <f t="shared" si="7"/>
        <v>25</v>
      </c>
      <c r="B461" s="35" t="s">
        <v>45</v>
      </c>
      <c r="C461" s="70" t="str">
        <f>INDEX('kat.M z 50'!$B$1:'kat.M z 50'!$B$900,MATCH(SMALL('kat.M z 50'!$F$4:$F$201,Mistrzostwa2017rok!A461),'kat.M z 50'!$F$1:'kat.M z 50'!$F$900,0),1)</f>
        <v>Andrzejczak Stefan </v>
      </c>
      <c r="D461" s="10" t="str">
        <f>INDEX('kat.M z 50'!$C$1:'kat.M z 50'!$C$900,MATCH(SMALL('kat.M z 50'!$F$4:$F$201,Mistrzostwa2017rok!A461),'kat.M z 50'!$F$1:'kat.M z 50'!$F$900,0),1)</f>
        <v>Gdańsk</v>
      </c>
      <c r="E461" s="10" t="str">
        <f>INDEX('kat.M z 50'!$D$1:'kat.M z 50'!$D$900,MATCH(SMALL('kat.M z 50'!$F$4:$F$201,Mistrzostwa2017rok!A461),'kat.M z 50'!$F$1:'kat.M z 50'!$F$900,0),1)</f>
        <v>Gdynia – Sopot </v>
      </c>
      <c r="F461" s="10">
        <f>INDEX('kat.M z 50'!$E$1:'kat.M z 50'!$E$900,MATCH(SMALL('kat.M z 50'!$F$4:$F$201,Mistrzostwa2017rok!$A461),'kat.M z 50'!$F$1:'kat.M z 50'!$F$900,0),1)</f>
        <v>6</v>
      </c>
      <c r="G461" s="103">
        <f>INDEX('kat.M z 50'!$F$1:'kat.M z 50'!$F$900,MATCH(SMALL('kat.M z 50'!$F$4:$F$201,Mistrzostwa2017rok!$A461),'kat.M z 50'!$F$1:'kat.M z 50'!$F$900,0),1)</f>
        <v>160.78</v>
      </c>
    </row>
    <row r="462" spans="1:7" ht="15.75">
      <c r="A462" s="182">
        <f t="shared" si="7"/>
        <v>26</v>
      </c>
      <c r="B462" s="35" t="s">
        <v>46</v>
      </c>
      <c r="C462" s="70" t="str">
        <f>INDEX('kat.M z 50'!$B$1:'kat.M z 50'!$B$900,MATCH(SMALL('kat.M z 50'!$F$4:$F$201,Mistrzostwa2017rok!A462),'kat.M z 50'!$F$1:'kat.M z 50'!$F$900,0),1)</f>
        <v>Stańczak Zdzisław </v>
      </c>
      <c r="D462" s="10" t="str">
        <f>INDEX('kat.M z 50'!$C$1:'kat.M z 50'!$C$900,MATCH(SMALL('kat.M z 50'!$F$4:$F$201,Mistrzostwa2017rok!A462),'kat.M z 50'!$F$1:'kat.M z 50'!$F$900,0),1)</f>
        <v>Gdańsk</v>
      </c>
      <c r="E462" s="10" t="str">
        <f>INDEX('kat.M z 50'!$D$1:'kat.M z 50'!$D$900,MATCH(SMALL('kat.M z 50'!$F$4:$F$201,Mistrzostwa2017rok!A462),'kat.M z 50'!$F$1:'kat.M z 50'!$F$900,0),1)</f>
        <v>Tczew </v>
      </c>
      <c r="F462" s="10">
        <f>INDEX('kat.M z 50'!$E$1:'kat.M z 50'!$E$900,MATCH(SMALL('kat.M z 50'!$F$4:$F$201,Mistrzostwa2017rok!$A462),'kat.M z 50'!$F$1:'kat.M z 50'!$F$900,0),1)</f>
        <v>6</v>
      </c>
      <c r="G462" s="103">
        <f>INDEX('kat.M z 50'!$F$1:'kat.M z 50'!$F$900,MATCH(SMALL('kat.M z 50'!$F$4:$F$201,Mistrzostwa2017rok!$A462),'kat.M z 50'!$F$1:'kat.M z 50'!$F$900,0),1)</f>
        <v>160.9</v>
      </c>
    </row>
    <row r="463" spans="1:7" ht="15.75">
      <c r="A463" s="182">
        <f t="shared" si="7"/>
        <v>27</v>
      </c>
      <c r="B463" s="35" t="s">
        <v>47</v>
      </c>
      <c r="C463" s="70" t="str">
        <f>INDEX('kat.M z 50'!$B$1:'kat.M z 50'!$B$900,MATCH(SMALL('kat.M z 50'!$F$4:$F$201,Mistrzostwa2017rok!A463),'kat.M z 50'!$F$1:'kat.M z 50'!$F$900,0),1)</f>
        <v>Kortas Waldemar i Bolda Wojciech </v>
      </c>
      <c r="D463" s="10" t="str">
        <f>INDEX('kat.M z 50'!$C$1:'kat.M z 50'!$C$900,MATCH(SMALL('kat.M z 50'!$F$4:$F$201,Mistrzostwa2017rok!A463),'kat.M z 50'!$F$1:'kat.M z 50'!$F$900,0),1)</f>
        <v>Gdańsk</v>
      </c>
      <c r="E463" s="10" t="str">
        <f>INDEX('kat.M z 50'!$D$1:'kat.M z 50'!$D$900,MATCH(SMALL('kat.M z 50'!$F$4:$F$201,Mistrzostwa2017rok!A463),'kat.M z 50'!$F$1:'kat.M z 50'!$F$900,0),1)</f>
        <v>Rumia </v>
      </c>
      <c r="F463" s="10">
        <f>INDEX('kat.M z 50'!$E$1:'kat.M z 50'!$E$900,MATCH(SMALL('kat.M z 50'!$F$4:$F$201,Mistrzostwa2017rok!$A463),'kat.M z 50'!$F$1:'kat.M z 50'!$F$900,0),1)</f>
        <v>6</v>
      </c>
      <c r="G463" s="103">
        <f>INDEX('kat.M z 50'!$F$1:'kat.M z 50'!$F$900,MATCH(SMALL('kat.M z 50'!$F$4:$F$201,Mistrzostwa2017rok!$A463),'kat.M z 50'!$F$1:'kat.M z 50'!$F$900,0),1)</f>
        <v>161.58</v>
      </c>
    </row>
    <row r="464" spans="1:7" ht="15.75">
      <c r="A464" s="182">
        <f t="shared" si="7"/>
        <v>28</v>
      </c>
      <c r="B464" s="35" t="s">
        <v>48</v>
      </c>
      <c r="C464" s="70" t="str">
        <f>INDEX('kat.M z 50'!$B$1:'kat.M z 50'!$B$900,MATCH(SMALL('kat.M z 50'!$F$4:$F$201,Mistrzostwa2017rok!A464),'kat.M z 50'!$F$1:'kat.M z 50'!$F$900,0),1)</f>
        <v>Cejrowski Jacek </v>
      </c>
      <c r="D464" s="10" t="str">
        <f>INDEX('kat.M z 50'!$C$1:'kat.M z 50'!$C$900,MATCH(SMALL('kat.M z 50'!$F$4:$F$201,Mistrzostwa2017rok!A464),'kat.M z 50'!$F$1:'kat.M z 50'!$F$900,0),1)</f>
        <v>Gdańsk</v>
      </c>
      <c r="E464" s="10" t="str">
        <f>INDEX('kat.M z 50'!$D$1:'kat.M z 50'!$D$900,MATCH(SMALL('kat.M z 50'!$F$4:$F$201,Mistrzostwa2017rok!A464),'kat.M z 50'!$F$1:'kat.M z 50'!$F$900,0),1)</f>
        <v>Gdańsk </v>
      </c>
      <c r="F464" s="10">
        <f>INDEX('kat.M z 50'!$E$1:'kat.M z 50'!$E$900,MATCH(SMALL('kat.M z 50'!$F$4:$F$201,Mistrzostwa2017rok!$A464),'kat.M z 50'!$F$1:'kat.M z 50'!$F$900,0),1)</f>
        <v>6</v>
      </c>
      <c r="G464" s="103">
        <f>INDEX('kat.M z 50'!$F$1:'kat.M z 50'!$F$900,MATCH(SMALL('kat.M z 50'!$F$4:$F$201,Mistrzostwa2017rok!$A464),'kat.M z 50'!$F$1:'kat.M z 50'!$F$900,0),1)</f>
        <v>161.77</v>
      </c>
    </row>
    <row r="465" spans="1:7" ht="15.75">
      <c r="A465" s="182">
        <f t="shared" si="7"/>
        <v>29</v>
      </c>
      <c r="B465" s="35" t="s">
        <v>49</v>
      </c>
      <c r="C465" s="70" t="str">
        <f>INDEX('kat.M z 50'!$B$1:'kat.M z 50'!$B$900,MATCH(SMALL('kat.M z 50'!$F$4:$F$201,Mistrzostwa2017rok!A465),'kat.M z 50'!$F$1:'kat.M z 50'!$F$900,0),1)</f>
        <v>Moczulski A.-Kamiński W.</v>
      </c>
      <c r="D465" s="10" t="str">
        <f>INDEX('kat.M z 50'!$C$1:'kat.M z 50'!$C$900,MATCH(SMALL('kat.M z 50'!$F$4:$F$201,Mistrzostwa2017rok!A465),'kat.M z 50'!$F$1:'kat.M z 50'!$F$900,0),1)</f>
        <v>Szczecin</v>
      </c>
      <c r="E465" s="10" t="str">
        <f>INDEX('kat.M z 50'!$D$1:'kat.M z 50'!$D$900,MATCH(SMALL('kat.M z 50'!$F$4:$F$201,Mistrzostwa2017rok!A465),'kat.M z 50'!$F$1:'kat.M z 50'!$F$900,0),1)</f>
        <v>Trzebiatów</v>
      </c>
      <c r="F465" s="10">
        <f>INDEX('kat.M z 50'!$E$1:'kat.M z 50'!$E$900,MATCH(SMALL('kat.M z 50'!$F$4:$F$201,Mistrzostwa2017rok!$A465),'kat.M z 50'!$F$1:'kat.M z 50'!$F$900,0),1)</f>
        <v>6</v>
      </c>
      <c r="G465" s="103">
        <f>INDEX('kat.M z 50'!$F$1:'kat.M z 50'!$F$900,MATCH(SMALL('kat.M z 50'!$F$4:$F$201,Mistrzostwa2017rok!$A465),'kat.M z 50'!$F$1:'kat.M z 50'!$F$900,0),1)</f>
        <v>162.18</v>
      </c>
    </row>
    <row r="466" spans="1:7" ht="15.75">
      <c r="A466" s="182">
        <f t="shared" si="7"/>
        <v>30</v>
      </c>
      <c r="B466" s="35" t="s">
        <v>50</v>
      </c>
      <c r="C466" s="70" t="str">
        <f>INDEX('kat.M z 50'!$B$1:'kat.M z 50'!$B$900,MATCH(SMALL('kat.M z 50'!$F$4:$F$201,Mistrzostwa2017rok!A466),'kat.M z 50'!$F$1:'kat.M z 50'!$F$900,0),1)</f>
        <v>Wilczek    Jerzy</v>
      </c>
      <c r="D466" s="10" t="str">
        <f>INDEX('kat.M z 50'!$C$1:'kat.M z 50'!$C$900,MATCH(SMALL('kat.M z 50'!$F$4:$F$201,Mistrzostwa2017rok!A466),'kat.M z 50'!$F$1:'kat.M z 50'!$F$900,0),1)</f>
        <v>Koszalin</v>
      </c>
      <c r="E466" s="10" t="str">
        <f>INDEX('kat.M z 50'!$D$1:'kat.M z 50'!$D$900,MATCH(SMALL('kat.M z 50'!$F$4:$F$201,Mistrzostwa2017rok!A466),'kat.M z 50'!$F$1:'kat.M z 50'!$F$900,0),1)</f>
        <v>Świdwin</v>
      </c>
      <c r="F466" s="10">
        <f>INDEX('kat.M z 50'!$E$1:'kat.M z 50'!$E$900,MATCH(SMALL('kat.M z 50'!$F$4:$F$201,Mistrzostwa2017rok!$A466),'kat.M z 50'!$F$1:'kat.M z 50'!$F$900,0),1)</f>
        <v>6</v>
      </c>
      <c r="G466" s="103">
        <f>INDEX('kat.M z 50'!$F$1:'kat.M z 50'!$F$900,MATCH(SMALL('kat.M z 50'!$F$4:$F$201,Mistrzostwa2017rok!$A466),'kat.M z 50'!$F$1:'kat.M z 50'!$F$900,0),1)</f>
        <v>163.86</v>
      </c>
    </row>
    <row r="467" spans="1:7" ht="15.75">
      <c r="A467" s="182">
        <f t="shared" si="7"/>
        <v>31</v>
      </c>
      <c r="B467" s="35" t="s">
        <v>51</v>
      </c>
      <c r="C467" s="70" t="str">
        <f>INDEX('kat.M z 50'!$B$1:'kat.M z 50'!$B$900,MATCH(SMALL('kat.M z 50'!$F$4:$F$201,Mistrzostwa2017rok!A467),'kat.M z 50'!$F$1:'kat.M z 50'!$F$900,0),1)</f>
        <v>Jankowski    Ireneusz</v>
      </c>
      <c r="D467" s="10" t="str">
        <f>INDEX('kat.M z 50'!$C$1:'kat.M z 50'!$C$900,MATCH(SMALL('kat.M z 50'!$F$4:$F$201,Mistrzostwa2017rok!A467),'kat.M z 50'!$F$1:'kat.M z 50'!$F$900,0),1)</f>
        <v>Koszalin</v>
      </c>
      <c r="E467" s="10" t="str">
        <f>INDEX('kat.M z 50'!$D$1:'kat.M z 50'!$D$900,MATCH(SMALL('kat.M z 50'!$F$4:$F$201,Mistrzostwa2017rok!A467),'kat.M z 50'!$F$1:'kat.M z 50'!$F$900,0),1)</f>
        <v>Koszalin</v>
      </c>
      <c r="F467" s="10">
        <f>INDEX('kat.M z 50'!$E$1:'kat.M z 50'!$E$900,MATCH(SMALL('kat.M z 50'!$F$4:$F$201,Mistrzostwa2017rok!$A467),'kat.M z 50'!$F$1:'kat.M z 50'!$F$900,0),1)</f>
        <v>6</v>
      </c>
      <c r="G467" s="103">
        <f>INDEX('kat.M z 50'!$F$1:'kat.M z 50'!$F$900,MATCH(SMALL('kat.M z 50'!$F$4:$F$201,Mistrzostwa2017rok!$A467),'kat.M z 50'!$F$1:'kat.M z 50'!$F$900,0),1)</f>
        <v>166.72</v>
      </c>
    </row>
    <row r="468" spans="1:7" ht="15.75">
      <c r="A468" s="182">
        <f t="shared" si="7"/>
        <v>32</v>
      </c>
      <c r="B468" s="35" t="s">
        <v>52</v>
      </c>
      <c r="C468" s="70" t="str">
        <f>INDEX('kat.M z 50'!$B$1:'kat.M z 50'!$B$900,MATCH(SMALL('kat.M z 50'!$F$4:$F$201,Mistrzostwa2017rok!A468),'kat.M z 50'!$F$1:'kat.M z 50'!$F$900,0),1)</f>
        <v>LANGE ANDRZEJ</v>
      </c>
      <c r="D468" s="10" t="str">
        <f>INDEX('kat.M z 50'!$C$1:'kat.M z 50'!$C$900,MATCH(SMALL('kat.M z 50'!$F$4:$F$201,Mistrzostwa2017rok!A468),'kat.M z 50'!$F$1:'kat.M z 50'!$F$900,0),1)</f>
        <v>Szczecin</v>
      </c>
      <c r="E468" s="10" t="str">
        <f>INDEX('kat.M z 50'!$D$1:'kat.M z 50'!$D$900,MATCH(SMALL('kat.M z 50'!$F$4:$F$201,Mistrzostwa2017rok!A468),'kat.M z 50'!$F$1:'kat.M z 50'!$F$900,0),1)</f>
        <v>MIĘDZYZDROJE</v>
      </c>
      <c r="F468" s="10">
        <f>INDEX('kat.M z 50'!$E$1:'kat.M z 50'!$E$900,MATCH(SMALL('kat.M z 50'!$F$4:$F$201,Mistrzostwa2017rok!$A468),'kat.M z 50'!$F$1:'kat.M z 50'!$F$900,0),1)</f>
        <v>6</v>
      </c>
      <c r="G468" s="103">
        <f>INDEX('kat.M z 50'!$F$1:'kat.M z 50'!$F$900,MATCH(SMALL('kat.M z 50'!$F$4:$F$201,Mistrzostwa2017rok!$A468),'kat.M z 50'!$F$1:'kat.M z 50'!$F$900,0),1)</f>
        <v>170.12</v>
      </c>
    </row>
    <row r="469" spans="1:7" ht="15.75">
      <c r="A469" s="182">
        <f t="shared" si="7"/>
        <v>33</v>
      </c>
      <c r="B469" s="35" t="s">
        <v>53</v>
      </c>
      <c r="C469" s="70" t="str">
        <f>INDEX('kat.M z 50'!$B$1:'kat.M z 50'!$B$900,MATCH(SMALL('kat.M z 50'!$F$4:$F$201,Mistrzostwa2017rok!A469),'kat.M z 50'!$F$1:'kat.M z 50'!$F$900,0),1)</f>
        <v>Puckowski Edward </v>
      </c>
      <c r="D469" s="10" t="str">
        <f>INDEX('kat.M z 50'!$C$1:'kat.M z 50'!$C$900,MATCH(SMALL('kat.M z 50'!$F$4:$F$201,Mistrzostwa2017rok!A469),'kat.M z 50'!$F$1:'kat.M z 50'!$F$900,0),1)</f>
        <v>Gdańsk</v>
      </c>
      <c r="E469" s="10" t="str">
        <f>INDEX('kat.M z 50'!$D$1:'kat.M z 50'!$D$900,MATCH(SMALL('kat.M z 50'!$F$4:$F$201,Mistrzostwa2017rok!A469),'kat.M z 50'!$F$1:'kat.M z 50'!$F$900,0),1)</f>
        <v>Tczew </v>
      </c>
      <c r="F469" s="10">
        <f>INDEX('kat.M z 50'!$E$1:'kat.M z 50'!$E$900,MATCH(SMALL('kat.M z 50'!$F$4:$F$201,Mistrzostwa2017rok!$A469),'kat.M z 50'!$F$1:'kat.M z 50'!$F$900,0),1)</f>
        <v>6</v>
      </c>
      <c r="G469" s="103">
        <f>INDEX('kat.M z 50'!$F$1:'kat.M z 50'!$F$900,MATCH(SMALL('kat.M z 50'!$F$4:$F$201,Mistrzostwa2017rok!$A469),'kat.M z 50'!$F$1:'kat.M z 50'!$F$900,0),1)</f>
        <v>173.78</v>
      </c>
    </row>
    <row r="470" spans="1:7" ht="15.75">
      <c r="A470" s="182">
        <f t="shared" si="7"/>
        <v>34</v>
      </c>
      <c r="B470" s="35" t="s">
        <v>54</v>
      </c>
      <c r="C470" s="70" t="str">
        <f>INDEX('kat.M z 50'!$B$1:'kat.M z 50'!$B$900,MATCH(SMALL('kat.M z 50'!$F$4:$F$201,Mistrzostwa2017rok!A470),'kat.M z 50'!$F$1:'kat.M z 50'!$F$900,0),1)</f>
        <v>OSTAPIUK SYLWESTER</v>
      </c>
      <c r="D470" s="10" t="str">
        <f>INDEX('kat.M z 50'!$C$1:'kat.M z 50'!$C$900,MATCH(SMALL('kat.M z 50'!$F$4:$F$201,Mistrzostwa2017rok!A470),'kat.M z 50'!$F$1:'kat.M z 50'!$F$900,0),1)</f>
        <v>Pomorza Środkowego</v>
      </c>
      <c r="E470" s="10" t="str">
        <f>INDEX('kat.M z 50'!$D$1:'kat.M z 50'!$D$900,MATCH(SMALL('kat.M z 50'!$F$4:$F$201,Mistrzostwa2017rok!A470),'kat.M z 50'!$F$1:'kat.M z 50'!$F$900,0),1)</f>
        <v>CHARNOWO</v>
      </c>
      <c r="F470" s="10">
        <f>INDEX('kat.M z 50'!$E$1:'kat.M z 50'!$E$900,MATCH(SMALL('kat.M z 50'!$F$4:$F$201,Mistrzostwa2017rok!$A470),'kat.M z 50'!$F$1:'kat.M z 50'!$F$900,0),1)</f>
        <v>6</v>
      </c>
      <c r="G470" s="103">
        <f>INDEX('kat.M z 50'!$F$1:'kat.M z 50'!$F$900,MATCH(SMALL('kat.M z 50'!$F$4:$F$201,Mistrzostwa2017rok!$A470),'kat.M z 50'!$F$1:'kat.M z 50'!$F$900,0),1)</f>
        <v>175.26</v>
      </c>
    </row>
    <row r="471" spans="1:7" ht="15.75">
      <c r="A471" s="182">
        <f t="shared" si="7"/>
        <v>35</v>
      </c>
      <c r="B471" s="35" t="s">
        <v>55</v>
      </c>
      <c r="C471" s="70" t="str">
        <f>INDEX('kat.M z 50'!$B$1:'kat.M z 50'!$B$900,MATCH(SMALL('kat.M z 50'!$F$4:$F$201,Mistrzostwa2017rok!A471),'kat.M z 50'!$F$1:'kat.M z 50'!$F$900,0),1)</f>
        <v>Kowalski Krzysztof</v>
      </c>
      <c r="D471" s="10" t="str">
        <f>INDEX('kat.M z 50'!$C$1:'kat.M z 50'!$C$900,MATCH(SMALL('kat.M z 50'!$F$4:$F$201,Mistrzostwa2017rok!A471),'kat.M z 50'!$F$1:'kat.M z 50'!$F$900,0),1)</f>
        <v>Toruń</v>
      </c>
      <c r="E471" s="10" t="str">
        <f>INDEX('kat.M z 50'!$D$1:'kat.M z 50'!$D$900,MATCH(SMALL('kat.M z 50'!$F$4:$F$201,Mistrzostwa2017rok!A471),'kat.M z 50'!$F$1:'kat.M z 50'!$F$900,0),1)</f>
        <v>Chełmno</v>
      </c>
      <c r="F471" s="10">
        <f>INDEX('kat.M z 50'!$E$1:'kat.M z 50'!$E$900,MATCH(SMALL('kat.M z 50'!$F$4:$F$201,Mistrzostwa2017rok!$A471),'kat.M z 50'!$F$1:'kat.M z 50'!$F$900,0),1)</f>
        <v>6</v>
      </c>
      <c r="G471" s="103">
        <f>INDEX('kat.M z 50'!$F$1:'kat.M z 50'!$F$900,MATCH(SMALL('kat.M z 50'!$F$4:$F$201,Mistrzostwa2017rok!$A471),'kat.M z 50'!$F$1:'kat.M z 50'!$F$900,0),1)</f>
        <v>176.96</v>
      </c>
    </row>
    <row r="472" spans="1:7" ht="15.75">
      <c r="A472" s="182">
        <f t="shared" si="7"/>
        <v>36</v>
      </c>
      <c r="B472" s="35" t="s">
        <v>56</v>
      </c>
      <c r="C472" s="70" t="str">
        <f>INDEX('kat.M z 50'!$B$1:'kat.M z 50'!$B$900,MATCH(SMALL('kat.M z 50'!$F$4:$F$201,Mistrzostwa2017rok!A472),'kat.M z 50'!$F$1:'kat.M z 50'!$F$900,0),1)</f>
        <v>Knajp Zbigniew</v>
      </c>
      <c r="D472" s="10" t="str">
        <f>INDEX('kat.M z 50'!$C$1:'kat.M z 50'!$C$900,MATCH(SMALL('kat.M z 50'!$F$4:$F$201,Mistrzostwa2017rok!A472),'kat.M z 50'!$F$1:'kat.M z 50'!$F$900,0),1)</f>
        <v>Szczecin</v>
      </c>
      <c r="E472" s="10" t="str">
        <f>INDEX('kat.M z 50'!$D$1:'kat.M z 50'!$D$900,MATCH(SMALL('kat.M z 50'!$F$4:$F$201,Mistrzostwa2017rok!A472),'kat.M z 50'!$F$1:'kat.M z 50'!$F$900,0),1)</f>
        <v>Szczecin</v>
      </c>
      <c r="F472" s="10">
        <f>INDEX('kat.M z 50'!$E$1:'kat.M z 50'!$E$900,MATCH(SMALL('kat.M z 50'!$F$4:$F$201,Mistrzostwa2017rok!$A472),'kat.M z 50'!$F$1:'kat.M z 50'!$F$900,0),1)</f>
        <v>6</v>
      </c>
      <c r="G472" s="103">
        <f>INDEX('kat.M z 50'!$F$1:'kat.M z 50'!$F$900,MATCH(SMALL('kat.M z 50'!$F$4:$F$201,Mistrzostwa2017rok!$A472),'kat.M z 50'!$F$1:'kat.M z 50'!$F$900,0),1)</f>
        <v>177.88</v>
      </c>
    </row>
    <row r="473" spans="1:7" ht="15.75">
      <c r="A473" s="182">
        <f t="shared" si="7"/>
        <v>37</v>
      </c>
      <c r="B473" s="35" t="s">
        <v>57</v>
      </c>
      <c r="C473" s="70" t="str">
        <f>INDEX('kat.M z 50'!$B$1:'kat.M z 50'!$B$900,MATCH(SMALL('kat.M z 50'!$F$4:$F$201,Mistrzostwa2017rok!A473),'kat.M z 50'!$F$1:'kat.M z 50'!$F$900,0),1)</f>
        <v>Naumowski Janusz </v>
      </c>
      <c r="D473" s="10" t="str">
        <f>INDEX('kat.M z 50'!$C$1:'kat.M z 50'!$C$900,MATCH(SMALL('kat.M z 50'!$F$4:$F$201,Mistrzostwa2017rok!A473),'kat.M z 50'!$F$1:'kat.M z 50'!$F$900,0),1)</f>
        <v>Gdańsk</v>
      </c>
      <c r="E473" s="10" t="str">
        <f>INDEX('kat.M z 50'!$D$1:'kat.M z 50'!$D$900,MATCH(SMALL('kat.M z 50'!$F$4:$F$201,Mistrzostwa2017rok!A473),'kat.M z 50'!$F$1:'kat.M z 50'!$F$900,0),1)</f>
        <v>Lębork </v>
      </c>
      <c r="F473" s="10">
        <f>INDEX('kat.M z 50'!$E$1:'kat.M z 50'!$E$900,MATCH(SMALL('kat.M z 50'!$F$4:$F$201,Mistrzostwa2017rok!$A473),'kat.M z 50'!$F$1:'kat.M z 50'!$F$900,0),1)</f>
        <v>6</v>
      </c>
      <c r="G473" s="103">
        <f>INDEX('kat.M z 50'!$F$1:'kat.M z 50'!$F$900,MATCH(SMALL('kat.M z 50'!$F$4:$F$201,Mistrzostwa2017rok!$A473),'kat.M z 50'!$F$1:'kat.M z 50'!$F$900,0),1)</f>
        <v>178</v>
      </c>
    </row>
    <row r="474" spans="1:7" ht="15.75">
      <c r="A474" s="182">
        <f t="shared" si="7"/>
        <v>38</v>
      </c>
      <c r="B474" s="35" t="s">
        <v>58</v>
      </c>
      <c r="C474" s="70" t="str">
        <f>INDEX('kat.M z 50'!$B$1:'kat.M z 50'!$B$900,MATCH(SMALL('kat.M z 50'!$F$4:$F$201,Mistrzostwa2017rok!A474),'kat.M z 50'!$F$1:'kat.M z 50'!$F$900,0),1)</f>
        <v>Wittstock Wiktor </v>
      </c>
      <c r="D474" s="10" t="str">
        <f>INDEX('kat.M z 50'!$C$1:'kat.M z 50'!$C$900,MATCH(SMALL('kat.M z 50'!$F$4:$F$201,Mistrzostwa2017rok!A474),'kat.M z 50'!$F$1:'kat.M z 50'!$F$900,0),1)</f>
        <v>Gdańsk</v>
      </c>
      <c r="E474" s="10" t="str">
        <f>INDEX('kat.M z 50'!$D$1:'kat.M z 50'!$D$900,MATCH(SMALL('kat.M z 50'!$F$4:$F$201,Mistrzostwa2017rok!A474),'kat.M z 50'!$F$1:'kat.M z 50'!$F$900,0),1)</f>
        <v>Gdynia – Sopot </v>
      </c>
      <c r="F474" s="10">
        <f>INDEX('kat.M z 50'!$E$1:'kat.M z 50'!$E$900,MATCH(SMALL('kat.M z 50'!$F$4:$F$201,Mistrzostwa2017rok!$A474),'kat.M z 50'!$F$1:'kat.M z 50'!$F$900,0),1)</f>
        <v>6</v>
      </c>
      <c r="G474" s="103">
        <f>INDEX('kat.M z 50'!$F$1:'kat.M z 50'!$F$900,MATCH(SMALL('kat.M z 50'!$F$4:$F$201,Mistrzostwa2017rok!$A474),'kat.M z 50'!$F$1:'kat.M z 50'!$F$900,0),1)</f>
        <v>183.64</v>
      </c>
    </row>
    <row r="475" spans="1:7" ht="15.75">
      <c r="A475" s="182">
        <f t="shared" si="7"/>
        <v>39</v>
      </c>
      <c r="B475" s="35" t="s">
        <v>59</v>
      </c>
      <c r="C475" s="70" t="str">
        <f>INDEX('kat.M z 50'!$B$1:'kat.M z 50'!$B$900,MATCH(SMALL('kat.M z 50'!$F$4:$F$201,Mistrzostwa2017rok!A475),'kat.M z 50'!$F$1:'kat.M z 50'!$F$900,0),1)</f>
        <v>Zieliński Henryk i Stanisław </v>
      </c>
      <c r="D475" s="10" t="str">
        <f>INDEX('kat.M z 50'!$C$1:'kat.M z 50'!$C$900,MATCH(SMALL('kat.M z 50'!$F$4:$F$201,Mistrzostwa2017rok!A475),'kat.M z 50'!$F$1:'kat.M z 50'!$F$900,0),1)</f>
        <v>Gdańsk</v>
      </c>
      <c r="E475" s="10" t="str">
        <f>INDEX('kat.M z 50'!$D$1:'kat.M z 50'!$D$900,MATCH(SMALL('kat.M z 50'!$F$4:$F$201,Mistrzostwa2017rok!A475),'kat.M z 50'!$F$1:'kat.M z 50'!$F$900,0),1)</f>
        <v>Lębork </v>
      </c>
      <c r="F475" s="10">
        <f>INDEX('kat.M z 50'!$E$1:'kat.M z 50'!$E$900,MATCH(SMALL('kat.M z 50'!$F$4:$F$201,Mistrzostwa2017rok!$A475),'kat.M z 50'!$F$1:'kat.M z 50'!$F$900,0),1)</f>
        <v>6</v>
      </c>
      <c r="G475" s="103">
        <f>INDEX('kat.M z 50'!$F$1:'kat.M z 50'!$F$900,MATCH(SMALL('kat.M z 50'!$F$4:$F$201,Mistrzostwa2017rok!$A475),'kat.M z 50'!$F$1:'kat.M z 50'!$F$900,0),1)</f>
        <v>185.36</v>
      </c>
    </row>
    <row r="476" spans="1:7" ht="15.75">
      <c r="A476" s="182">
        <f t="shared" si="7"/>
        <v>40</v>
      </c>
      <c r="B476" s="35" t="s">
        <v>60</v>
      </c>
      <c r="C476" s="70" t="str">
        <f>INDEX('kat.M z 50'!$B$1:'kat.M z 50'!$B$900,MATCH(SMALL('kat.M z 50'!$F$4:$F$201,Mistrzostwa2017rok!A476),'kat.M z 50'!$F$1:'kat.M z 50'!$F$900,0),1)</f>
        <v>Mahlik Benon </v>
      </c>
      <c r="D476" s="10" t="str">
        <f>INDEX('kat.M z 50'!$C$1:'kat.M z 50'!$C$900,MATCH(SMALL('kat.M z 50'!$F$4:$F$201,Mistrzostwa2017rok!A476),'kat.M z 50'!$F$1:'kat.M z 50'!$F$900,0),1)</f>
        <v>Gdańsk</v>
      </c>
      <c r="E476" s="10" t="str">
        <f>INDEX('kat.M z 50'!$D$1:'kat.M z 50'!$D$900,MATCH(SMALL('kat.M z 50'!$F$4:$F$201,Mistrzostwa2017rok!A476),'kat.M z 50'!$F$1:'kat.M z 50'!$F$900,0),1)</f>
        <v>Kościerzyna </v>
      </c>
      <c r="F476" s="10">
        <f>INDEX('kat.M z 50'!$E$1:'kat.M z 50'!$E$900,MATCH(SMALL('kat.M z 50'!$F$4:$F$201,Mistrzostwa2017rok!$A476),'kat.M z 50'!$F$1:'kat.M z 50'!$F$900,0),1)</f>
        <v>6</v>
      </c>
      <c r="G476" s="103">
        <f>INDEX('kat.M z 50'!$F$1:'kat.M z 50'!$F$900,MATCH(SMALL('kat.M z 50'!$F$4:$F$201,Mistrzostwa2017rok!$A476),'kat.M z 50'!$F$1:'kat.M z 50'!$F$900,0),1)</f>
        <v>187.6</v>
      </c>
    </row>
    <row r="477" spans="1:7" ht="15.75">
      <c r="A477" s="182">
        <f t="shared" si="7"/>
        <v>41</v>
      </c>
      <c r="B477" s="35" t="s">
        <v>61</v>
      </c>
      <c r="C477" s="70" t="str">
        <f>INDEX('kat.M z 50'!$B$1:'kat.M z 50'!$B$900,MATCH(SMALL('kat.M z 50'!$F$4:$F$201,Mistrzostwa2017rok!A477),'kat.M z 50'!$F$1:'kat.M z 50'!$F$900,0),1)</f>
        <v>GODZIEBA JANUSZ</v>
      </c>
      <c r="D477" s="10" t="str">
        <f>INDEX('kat.M z 50'!$C$1:'kat.M z 50'!$C$900,MATCH(SMALL('kat.M z 50'!$F$4:$F$201,Mistrzostwa2017rok!A477),'kat.M z 50'!$F$1:'kat.M z 50'!$F$900,0),1)</f>
        <v>Szczecin</v>
      </c>
      <c r="E477" s="10" t="str">
        <f>INDEX('kat.M z 50'!$D$1:'kat.M z 50'!$D$900,MATCH(SMALL('kat.M z 50'!$F$4:$F$201,Mistrzostwa2017rok!A477),'kat.M z 50'!$F$1:'kat.M z 50'!$F$900,0),1)</f>
        <v>MIĘDZYZDROJE</v>
      </c>
      <c r="F477" s="10">
        <f>INDEX('kat.M z 50'!$E$1:'kat.M z 50'!$E$900,MATCH(SMALL('kat.M z 50'!$F$4:$F$201,Mistrzostwa2017rok!$A477),'kat.M z 50'!$F$1:'kat.M z 50'!$F$900,0),1)</f>
        <v>6</v>
      </c>
      <c r="G477" s="103">
        <f>INDEX('kat.M z 50'!$F$1:'kat.M z 50'!$F$900,MATCH(SMALL('kat.M z 50'!$F$4:$F$201,Mistrzostwa2017rok!$A477),'kat.M z 50'!$F$1:'kat.M z 50'!$F$900,0),1)</f>
        <v>190.03</v>
      </c>
    </row>
    <row r="478" spans="1:7" ht="15.75">
      <c r="A478" s="182">
        <f t="shared" si="7"/>
        <v>42</v>
      </c>
      <c r="B478" s="35" t="s">
        <v>62</v>
      </c>
      <c r="C478" s="70" t="str">
        <f>INDEX('kat.M z 50'!$B$1:'kat.M z 50'!$B$900,MATCH(SMALL('kat.M z 50'!$F$4:$F$201,Mistrzostwa2017rok!A478),'kat.M z 50'!$F$1:'kat.M z 50'!$F$900,0),1)</f>
        <v>OWCZARSKI  Józef</v>
      </c>
      <c r="D478" s="10" t="str">
        <f>INDEX('kat.M z 50'!$C$1:'kat.M z 50'!$C$900,MATCH(SMALL('kat.M z 50'!$F$4:$F$201,Mistrzostwa2017rok!A478),'kat.M z 50'!$F$1:'kat.M z 50'!$F$900,0),1)</f>
        <v>Bydgoszcz</v>
      </c>
      <c r="E478" s="10" t="str">
        <f>INDEX('kat.M z 50'!$D$1:'kat.M z 50'!$D$900,MATCH(SMALL('kat.M z 50'!$F$4:$F$201,Mistrzostwa2017rok!A478),'kat.M z 50'!$F$1:'kat.M z 50'!$F$900,0),1)</f>
        <v>Bydgoszcz</v>
      </c>
      <c r="F478" s="10">
        <f>INDEX('kat.M z 50'!$E$1:'kat.M z 50'!$E$900,MATCH(SMALL('kat.M z 50'!$F$4:$F$201,Mistrzostwa2017rok!$A478),'kat.M z 50'!$F$1:'kat.M z 50'!$F$900,0),1)</f>
        <v>6</v>
      </c>
      <c r="G478" s="103">
        <f>INDEX('kat.M z 50'!$F$1:'kat.M z 50'!$F$900,MATCH(SMALL('kat.M z 50'!$F$4:$F$201,Mistrzostwa2017rok!$A478),'kat.M z 50'!$F$1:'kat.M z 50'!$F$900,0),1)</f>
        <v>190.83</v>
      </c>
    </row>
    <row r="479" spans="1:7" ht="15.75">
      <c r="A479" s="182">
        <f t="shared" si="7"/>
        <v>43</v>
      </c>
      <c r="B479" s="35" t="s">
        <v>63</v>
      </c>
      <c r="C479" s="70" t="str">
        <f>INDEX('kat.M z 50'!$B$1:'kat.M z 50'!$B$900,MATCH(SMALL('kat.M z 50'!$F$4:$F$201,Mistrzostwa2017rok!A479),'kat.M z 50'!$F$1:'kat.M z 50'!$F$900,0),1)</f>
        <v>Sonnberg Dariusz </v>
      </c>
      <c r="D479" s="10" t="str">
        <f>INDEX('kat.M z 50'!$C$1:'kat.M z 50'!$C$900,MATCH(SMALL('kat.M z 50'!$F$4:$F$201,Mistrzostwa2017rok!A479),'kat.M z 50'!$F$1:'kat.M z 50'!$F$900,0),1)</f>
        <v>Gdańsk</v>
      </c>
      <c r="E479" s="10" t="str">
        <f>INDEX('kat.M z 50'!$D$1:'kat.M z 50'!$D$900,MATCH(SMALL('kat.M z 50'!$F$4:$F$201,Mistrzostwa2017rok!A479),'kat.M z 50'!$F$1:'kat.M z 50'!$F$900,0),1)</f>
        <v>Rumia </v>
      </c>
      <c r="F479" s="10">
        <f>INDEX('kat.M z 50'!$E$1:'kat.M z 50'!$E$900,MATCH(SMALL('kat.M z 50'!$F$4:$F$201,Mistrzostwa2017rok!$A479),'kat.M z 50'!$F$1:'kat.M z 50'!$F$900,0),1)</f>
        <v>6</v>
      </c>
      <c r="G479" s="103">
        <f>INDEX('kat.M z 50'!$F$1:'kat.M z 50'!$F$900,MATCH(SMALL('kat.M z 50'!$F$4:$F$201,Mistrzostwa2017rok!$A479),'kat.M z 50'!$F$1:'kat.M z 50'!$F$900,0),1)</f>
        <v>191.02</v>
      </c>
    </row>
    <row r="480" spans="1:7" ht="15.75">
      <c r="A480" s="182">
        <f t="shared" si="7"/>
        <v>44</v>
      </c>
      <c r="B480" s="35" t="s">
        <v>64</v>
      </c>
      <c r="C480" s="70" t="str">
        <f>INDEX('kat.M z 50'!$B$1:'kat.M z 50'!$B$900,MATCH(SMALL('kat.M z 50'!$F$4:$F$201,Mistrzostwa2017rok!A480),'kat.M z 50'!$F$1:'kat.M z 50'!$F$900,0),1)</f>
        <v>Wepryk       Mirosław</v>
      </c>
      <c r="D480" s="10" t="str">
        <f>INDEX('kat.M z 50'!$C$1:'kat.M z 50'!$C$900,MATCH(SMALL('kat.M z 50'!$F$4:$F$201,Mistrzostwa2017rok!A480),'kat.M z 50'!$F$1:'kat.M z 50'!$F$900,0),1)</f>
        <v>Koszalin</v>
      </c>
      <c r="E480" s="10" t="str">
        <f>INDEX('kat.M z 50'!$D$1:'kat.M z 50'!$D$900,MATCH(SMALL('kat.M z 50'!$F$4:$F$201,Mistrzostwa2017rok!A480),'kat.M z 50'!$F$1:'kat.M z 50'!$F$900,0),1)</f>
        <v>Koszalin</v>
      </c>
      <c r="F480" s="10">
        <f>INDEX('kat.M z 50'!$E$1:'kat.M z 50'!$E$900,MATCH(SMALL('kat.M z 50'!$F$4:$F$201,Mistrzostwa2017rok!$A480),'kat.M z 50'!$F$1:'kat.M z 50'!$F$900,0),1)</f>
        <v>6</v>
      </c>
      <c r="G480" s="103">
        <f>INDEX('kat.M z 50'!$F$1:'kat.M z 50'!$F$900,MATCH(SMALL('kat.M z 50'!$F$4:$F$201,Mistrzostwa2017rok!$A480),'kat.M z 50'!$F$1:'kat.M z 50'!$F$900,0),1)</f>
        <v>196.69</v>
      </c>
    </row>
    <row r="481" spans="1:7" ht="15.75">
      <c r="A481" s="182">
        <f t="shared" si="7"/>
        <v>45</v>
      </c>
      <c r="B481" s="35" t="s">
        <v>65</v>
      </c>
      <c r="C481" s="70" t="str">
        <f>INDEX('kat.M z 50'!$B$1:'kat.M z 50'!$B$900,MATCH(SMALL('kat.M z 50'!$F$4:$F$201,Mistrzostwa2017rok!A481),'kat.M z 50'!$F$1:'kat.M z 50'!$F$900,0),1)</f>
        <v>BEDNAREK  Aleksander</v>
      </c>
      <c r="D481" s="10" t="str">
        <f>INDEX('kat.M z 50'!$C$1:'kat.M z 50'!$C$900,MATCH(SMALL('kat.M z 50'!$F$4:$F$201,Mistrzostwa2017rok!A481),'kat.M z 50'!$F$1:'kat.M z 50'!$F$900,0),1)</f>
        <v>Bydgoszcz</v>
      </c>
      <c r="E481" s="10" t="str">
        <f>INDEX('kat.M z 50'!$D$1:'kat.M z 50'!$D$900,MATCH(SMALL('kat.M z 50'!$F$4:$F$201,Mistrzostwa2017rok!A481),'kat.M z 50'!$F$1:'kat.M z 50'!$F$900,0),1)</f>
        <v>Inowrocław</v>
      </c>
      <c r="F481" s="10">
        <f>INDEX('kat.M z 50'!$E$1:'kat.M z 50'!$E$900,MATCH(SMALL('kat.M z 50'!$F$4:$F$201,Mistrzostwa2017rok!$A481),'kat.M z 50'!$F$1:'kat.M z 50'!$F$900,0),1)</f>
        <v>6</v>
      </c>
      <c r="G481" s="103">
        <f>INDEX('kat.M z 50'!$F$1:'kat.M z 50'!$F$900,MATCH(SMALL('kat.M z 50'!$F$4:$F$201,Mistrzostwa2017rok!$A481),'kat.M z 50'!$F$1:'kat.M z 50'!$F$900,0),1)</f>
        <v>199.27</v>
      </c>
    </row>
    <row r="482" spans="1:7" ht="15.75">
      <c r="A482" s="182">
        <f t="shared" si="7"/>
        <v>46</v>
      </c>
      <c r="B482" s="35" t="s">
        <v>66</v>
      </c>
      <c r="C482" s="70" t="str">
        <f>INDEX('kat.M z 50'!$B$1:'kat.M z 50'!$B$900,MATCH(SMALL('kat.M z 50'!$F$4:$F$201,Mistrzostwa2017rok!A482),'kat.M z 50'!$F$1:'kat.M z 50'!$F$900,0),1)</f>
        <v>Walczak Sławomir </v>
      </c>
      <c r="D482" s="10" t="str">
        <f>INDEX('kat.M z 50'!$C$1:'kat.M z 50'!$C$900,MATCH(SMALL('kat.M z 50'!$F$4:$F$201,Mistrzostwa2017rok!A482),'kat.M z 50'!$F$1:'kat.M z 50'!$F$900,0),1)</f>
        <v>Gdańsk</v>
      </c>
      <c r="E482" s="10" t="str">
        <f>INDEX('kat.M z 50'!$D$1:'kat.M z 50'!$D$900,MATCH(SMALL('kat.M z 50'!$F$4:$F$201,Mistrzostwa2017rok!A482),'kat.M z 50'!$F$1:'kat.M z 50'!$F$900,0),1)</f>
        <v>Gdynia – Sopot </v>
      </c>
      <c r="F482" s="10">
        <f>INDEX('kat.M z 50'!$E$1:'kat.M z 50'!$E$900,MATCH(SMALL('kat.M z 50'!$F$4:$F$201,Mistrzostwa2017rok!$A482),'kat.M z 50'!$F$1:'kat.M z 50'!$F$900,0),1)</f>
        <v>6</v>
      </c>
      <c r="G482" s="103">
        <f>INDEX('kat.M z 50'!$F$1:'kat.M z 50'!$F$900,MATCH(SMALL('kat.M z 50'!$F$4:$F$201,Mistrzostwa2017rok!$A482),'kat.M z 50'!$F$1:'kat.M z 50'!$F$900,0),1)</f>
        <v>205.55</v>
      </c>
    </row>
    <row r="483" spans="1:7" ht="15.75">
      <c r="A483" s="182">
        <f t="shared" si="7"/>
        <v>47</v>
      </c>
      <c r="B483" s="35" t="s">
        <v>67</v>
      </c>
      <c r="C483" s="70" t="str">
        <f>INDEX('kat.M z 50'!$B$1:'kat.M z 50'!$B$900,MATCH(SMALL('kat.M z 50'!$F$4:$F$201,Mistrzostwa2017rok!A483),'kat.M z 50'!$F$1:'kat.M z 50'!$F$900,0),1)</f>
        <v>Tokarz     Ryszard</v>
      </c>
      <c r="D483" s="10" t="str">
        <f>INDEX('kat.M z 50'!$C$1:'kat.M z 50'!$C$900,MATCH(SMALL('kat.M z 50'!$F$4:$F$201,Mistrzostwa2017rok!A483),'kat.M z 50'!$F$1:'kat.M z 50'!$F$900,0),1)</f>
        <v>Koszalin</v>
      </c>
      <c r="E483" s="10" t="str">
        <f>INDEX('kat.M z 50'!$D$1:'kat.M z 50'!$D$900,MATCH(SMALL('kat.M z 50'!$F$4:$F$201,Mistrzostwa2017rok!A483),'kat.M z 50'!$F$1:'kat.M z 50'!$F$900,0),1)</f>
        <v>Świdwin</v>
      </c>
      <c r="F483" s="10">
        <f>INDEX('kat.M z 50'!$E$1:'kat.M z 50'!$E$900,MATCH(SMALL('kat.M z 50'!$F$4:$F$201,Mistrzostwa2017rok!$A483),'kat.M z 50'!$F$1:'kat.M z 50'!$F$900,0),1)</f>
        <v>6</v>
      </c>
      <c r="G483" s="103">
        <f>INDEX('kat.M z 50'!$F$1:'kat.M z 50'!$F$900,MATCH(SMALL('kat.M z 50'!$F$4:$F$201,Mistrzostwa2017rok!$A483),'kat.M z 50'!$F$1:'kat.M z 50'!$F$900,0),1)</f>
        <v>206.7</v>
      </c>
    </row>
    <row r="484" spans="1:7" ht="15.75">
      <c r="A484" s="182">
        <f t="shared" si="7"/>
        <v>48</v>
      </c>
      <c r="B484" s="35" t="s">
        <v>68</v>
      </c>
      <c r="C484" s="70" t="str">
        <f>INDEX('kat.M z 50'!$B$1:'kat.M z 50'!$B$900,MATCH(SMALL('kat.M z 50'!$F$4:$F$201,Mistrzostwa2017rok!A484),'kat.M z 50'!$F$1:'kat.M z 50'!$F$900,0),1)</f>
        <v>KLIMKOWSKI  Grzegorz</v>
      </c>
      <c r="D484" s="10" t="str">
        <f>INDEX('kat.M z 50'!$C$1:'kat.M z 50'!$C$900,MATCH(SMALL('kat.M z 50'!$F$4:$F$201,Mistrzostwa2017rok!A484),'kat.M z 50'!$F$1:'kat.M z 50'!$F$900,0),1)</f>
        <v>Bydgoszcz</v>
      </c>
      <c r="E484" s="10" t="str">
        <f>INDEX('kat.M z 50'!$D$1:'kat.M z 50'!$D$900,MATCH(SMALL('kat.M z 50'!$F$4:$F$201,Mistrzostwa2017rok!A484),'kat.M z 50'!$F$1:'kat.M z 50'!$F$900,0),1)</f>
        <v>Bydgoszcz</v>
      </c>
      <c r="F484" s="10">
        <f>INDEX('kat.M z 50'!$E$1:'kat.M z 50'!$E$900,MATCH(SMALL('kat.M z 50'!$F$4:$F$201,Mistrzostwa2017rok!$A484),'kat.M z 50'!$F$1:'kat.M z 50'!$F$900,0),1)</f>
        <v>6</v>
      </c>
      <c r="G484" s="103">
        <f>INDEX('kat.M z 50'!$F$1:'kat.M z 50'!$F$900,MATCH(SMALL('kat.M z 50'!$F$4:$F$201,Mistrzostwa2017rok!$A484),'kat.M z 50'!$F$1:'kat.M z 50'!$F$900,0),1)</f>
        <v>211.04</v>
      </c>
    </row>
    <row r="485" spans="1:7" ht="15.75">
      <c r="A485" s="182">
        <f t="shared" si="7"/>
        <v>49</v>
      </c>
      <c r="B485" s="35" t="s">
        <v>69</v>
      </c>
      <c r="C485" s="70" t="str">
        <f>INDEX('kat.M z 50'!$B$1:'kat.M z 50'!$B$900,MATCH(SMALL('kat.M z 50'!$F$4:$F$201,Mistrzostwa2017rok!A485),'kat.M z 50'!$F$1:'kat.M z 50'!$F$900,0),1)</f>
        <v>PIOTROWSKI  Lech</v>
      </c>
      <c r="D485" s="10" t="str">
        <f>INDEX('kat.M z 50'!$C$1:'kat.M z 50'!$C$900,MATCH(SMALL('kat.M z 50'!$F$4:$F$201,Mistrzostwa2017rok!A485),'kat.M z 50'!$F$1:'kat.M z 50'!$F$900,0),1)</f>
        <v>Bydgoszcz</v>
      </c>
      <c r="E485" s="10" t="str">
        <f>INDEX('kat.M z 50'!$D$1:'kat.M z 50'!$D$900,MATCH(SMALL('kat.M z 50'!$F$4:$F$201,Mistrzostwa2017rok!A485),'kat.M z 50'!$F$1:'kat.M z 50'!$F$900,0),1)</f>
        <v>Bydgoszcz - Zachód</v>
      </c>
      <c r="F485" s="10">
        <f>INDEX('kat.M z 50'!$E$1:'kat.M z 50'!$E$900,MATCH(SMALL('kat.M z 50'!$F$4:$F$201,Mistrzostwa2017rok!$A485),'kat.M z 50'!$F$1:'kat.M z 50'!$F$900,0),1)</f>
        <v>6</v>
      </c>
      <c r="G485" s="103">
        <f>INDEX('kat.M z 50'!$F$1:'kat.M z 50'!$F$900,MATCH(SMALL('kat.M z 50'!$F$4:$F$201,Mistrzostwa2017rok!$A485),'kat.M z 50'!$F$1:'kat.M z 50'!$F$900,0),1)</f>
        <v>213.25</v>
      </c>
    </row>
    <row r="486" spans="1:7" ht="15.75">
      <c r="A486" s="182">
        <f t="shared" si="7"/>
        <v>50</v>
      </c>
      <c r="B486" s="35" t="s">
        <v>70</v>
      </c>
      <c r="C486" s="70" t="str">
        <f>INDEX('kat.M z 50'!$B$1:'kat.M z 50'!$B$900,MATCH(SMALL('kat.M z 50'!$F$4:$F$201,Mistrzostwa2017rok!A486),'kat.M z 50'!$F$1:'kat.M z 50'!$F$900,0),1)</f>
        <v>Rodak Zbigniew</v>
      </c>
      <c r="D486" s="10" t="str">
        <f>INDEX('kat.M z 50'!$C$1:'kat.M z 50'!$C$900,MATCH(SMALL('kat.M z 50'!$F$4:$F$201,Mistrzostwa2017rok!A486),'kat.M z 50'!$F$1:'kat.M z 50'!$F$900,0),1)</f>
        <v>Szczecin</v>
      </c>
      <c r="E486" s="10" t="str">
        <f>INDEX('kat.M z 50'!$D$1:'kat.M z 50'!$D$900,MATCH(SMALL('kat.M z 50'!$F$4:$F$201,Mistrzostwa2017rok!A486),'kat.M z 50'!$F$1:'kat.M z 50'!$F$900,0),1)</f>
        <v>Szczecin</v>
      </c>
      <c r="F486" s="10">
        <f>INDEX('kat.M z 50'!$E$1:'kat.M z 50'!$E$900,MATCH(SMALL('kat.M z 50'!$F$4:$F$201,Mistrzostwa2017rok!$A486),'kat.M z 50'!$F$1:'kat.M z 50'!$F$900,0),1)</f>
        <v>6</v>
      </c>
      <c r="G486" s="103">
        <f>INDEX('kat.M z 50'!$F$1:'kat.M z 50'!$F$900,MATCH(SMALL('kat.M z 50'!$F$4:$F$201,Mistrzostwa2017rok!$A486),'kat.M z 50'!$F$1:'kat.M z 50'!$F$900,0),1)</f>
        <v>216.74</v>
      </c>
    </row>
    <row r="487" spans="1:7" ht="15.75">
      <c r="A487" s="182">
        <f t="shared" si="7"/>
        <v>51</v>
      </c>
      <c r="B487" s="35" t="s">
        <v>71</v>
      </c>
      <c r="C487" s="70" t="str">
        <f>INDEX('kat.M z 50'!$B$1:'kat.M z 50'!$B$900,MATCH(SMALL('kat.M z 50'!$F$4:$F$201,Mistrzostwa2017rok!A487),'kat.M z 50'!$F$1:'kat.M z 50'!$F$900,0),1)</f>
        <v>SZYNWELSKI Grzegorz</v>
      </c>
      <c r="D487" s="10" t="str">
        <f>INDEX('kat.M z 50'!$C$1:'kat.M z 50'!$C$900,MATCH(SMALL('kat.M z 50'!$F$4:$F$201,Mistrzostwa2017rok!A487),'kat.M z 50'!$F$1:'kat.M z 50'!$F$900,0),1)</f>
        <v>Pomorza Środkowego</v>
      </c>
      <c r="E487" s="10" t="str">
        <f>INDEX('kat.M z 50'!$D$1:'kat.M z 50'!$D$900,MATCH(SMALL('kat.M z 50'!$F$4:$F$201,Mistrzostwa2017rok!A487),'kat.M z 50'!$F$1:'kat.M z 50'!$F$900,0),1)</f>
        <v>CZERSK</v>
      </c>
      <c r="F487" s="10">
        <f>INDEX('kat.M z 50'!$E$1:'kat.M z 50'!$E$900,MATCH(SMALL('kat.M z 50'!$F$4:$F$201,Mistrzostwa2017rok!$A487),'kat.M z 50'!$F$1:'kat.M z 50'!$F$900,0),1)</f>
        <v>6</v>
      </c>
      <c r="G487" s="103">
        <f>INDEX('kat.M z 50'!$F$1:'kat.M z 50'!$F$900,MATCH(SMALL('kat.M z 50'!$F$4:$F$201,Mistrzostwa2017rok!$A487),'kat.M z 50'!$F$1:'kat.M z 50'!$F$900,0),1)</f>
        <v>218.44</v>
      </c>
    </row>
    <row r="488" spans="1:7" ht="15.75">
      <c r="A488" s="182">
        <f t="shared" si="7"/>
        <v>52</v>
      </c>
      <c r="B488" s="35" t="s">
        <v>72</v>
      </c>
      <c r="C488" s="70" t="str">
        <f>INDEX('kat.M z 50'!$B$1:'kat.M z 50'!$B$900,MATCH(SMALL('kat.M z 50'!$F$4:$F$201,Mistrzostwa2017rok!A488),'kat.M z 50'!$F$1:'kat.M z 50'!$F$900,0),1)</f>
        <v>MOGIŁKA Ferdynand</v>
      </c>
      <c r="D488" s="10" t="str">
        <f>INDEX('kat.M z 50'!$C$1:'kat.M z 50'!$C$900,MATCH(SMALL('kat.M z 50'!$F$4:$F$201,Mistrzostwa2017rok!A488),'kat.M z 50'!$F$1:'kat.M z 50'!$F$900,0),1)</f>
        <v>Pomorza Środkowego</v>
      </c>
      <c r="E488" s="10" t="str">
        <f>INDEX('kat.M z 50'!$D$1:'kat.M z 50'!$D$900,MATCH(SMALL('kat.M z 50'!$F$4:$F$201,Mistrzostwa2017rok!A488),'kat.M z 50'!$F$1:'kat.M z 50'!$F$900,0),1)</f>
        <v>Chojnice-Człuchów</v>
      </c>
      <c r="F488" s="10">
        <f>INDEX('kat.M z 50'!$E$1:'kat.M z 50'!$E$900,MATCH(SMALL('kat.M z 50'!$F$4:$F$201,Mistrzostwa2017rok!$A488),'kat.M z 50'!$F$1:'kat.M z 50'!$F$900,0),1)</f>
        <v>6</v>
      </c>
      <c r="G488" s="103">
        <f>INDEX('kat.M z 50'!$F$1:'kat.M z 50'!$F$900,MATCH(SMALL('kat.M z 50'!$F$4:$F$201,Mistrzostwa2017rok!$A488),'kat.M z 50'!$F$1:'kat.M z 50'!$F$900,0),1)</f>
        <v>219.85</v>
      </c>
    </row>
    <row r="489" spans="1:7" ht="15.75">
      <c r="A489" s="182">
        <f t="shared" si="7"/>
        <v>53</v>
      </c>
      <c r="B489" s="35" t="s">
        <v>73</v>
      </c>
      <c r="C489" s="70" t="str">
        <f>INDEX('kat.M z 50'!$B$1:'kat.M z 50'!$B$900,MATCH(SMALL('kat.M z 50'!$F$4:$F$201,Mistrzostwa2017rok!A489),'kat.M z 50'!$F$1:'kat.M z 50'!$F$900,0),1)</f>
        <v>STYN  Adam</v>
      </c>
      <c r="D489" s="10" t="str">
        <f>INDEX('kat.M z 50'!$C$1:'kat.M z 50'!$C$900,MATCH(SMALL('kat.M z 50'!$F$4:$F$201,Mistrzostwa2017rok!A489),'kat.M z 50'!$F$1:'kat.M z 50'!$F$900,0),1)</f>
        <v>Bydgoszcz</v>
      </c>
      <c r="E489" s="10" t="str">
        <f>INDEX('kat.M z 50'!$D$1:'kat.M z 50'!$D$900,MATCH(SMALL('kat.M z 50'!$F$4:$F$201,Mistrzostwa2017rok!A489),'kat.M z 50'!$F$1:'kat.M z 50'!$F$900,0),1)</f>
        <v>Bydgoszcz</v>
      </c>
      <c r="F489" s="10">
        <f>INDEX('kat.M z 50'!$E$1:'kat.M z 50'!$E$900,MATCH(SMALL('kat.M z 50'!$F$4:$F$201,Mistrzostwa2017rok!$A489),'kat.M z 50'!$F$1:'kat.M z 50'!$F$900,0),1)</f>
        <v>6</v>
      </c>
      <c r="G489" s="103">
        <f>INDEX('kat.M z 50'!$F$1:'kat.M z 50'!$F$900,MATCH(SMALL('kat.M z 50'!$F$4:$F$201,Mistrzostwa2017rok!$A489),'kat.M z 50'!$F$1:'kat.M z 50'!$F$900,0),1)</f>
        <v>222.44</v>
      </c>
    </row>
    <row r="490" spans="1:7" ht="15.75">
      <c r="A490" s="182">
        <f t="shared" si="7"/>
        <v>54</v>
      </c>
      <c r="B490" s="35" t="s">
        <v>74</v>
      </c>
      <c r="C490" s="70" t="str">
        <f>INDEX('kat.M z 50'!$B$1:'kat.M z 50'!$B$900,MATCH(SMALL('kat.M z 50'!$F$4:$F$201,Mistrzostwa2017rok!A490),'kat.M z 50'!$F$1:'kat.M z 50'!$F$900,0),1)</f>
        <v>Pyszka Józef </v>
      </c>
      <c r="D490" s="10" t="str">
        <f>INDEX('kat.M z 50'!$C$1:'kat.M z 50'!$C$900,MATCH(SMALL('kat.M z 50'!$F$4:$F$201,Mistrzostwa2017rok!A490),'kat.M z 50'!$F$1:'kat.M z 50'!$F$900,0),1)</f>
        <v>Gdańsk</v>
      </c>
      <c r="E490" s="10" t="str">
        <f>INDEX('kat.M z 50'!$D$1:'kat.M z 50'!$D$900,MATCH(SMALL('kat.M z 50'!$F$4:$F$201,Mistrzostwa2017rok!A490),'kat.M z 50'!$F$1:'kat.M z 50'!$F$900,0),1)</f>
        <v>Kartuzy-Żukowo </v>
      </c>
      <c r="F490" s="10">
        <f>INDEX('kat.M z 50'!$E$1:'kat.M z 50'!$E$900,MATCH(SMALL('kat.M z 50'!$F$4:$F$201,Mistrzostwa2017rok!$A490),'kat.M z 50'!$F$1:'kat.M z 50'!$F$900,0),1)</f>
        <v>6</v>
      </c>
      <c r="G490" s="103">
        <f>INDEX('kat.M z 50'!$F$1:'kat.M z 50'!$F$900,MATCH(SMALL('kat.M z 50'!$F$4:$F$201,Mistrzostwa2017rok!$A490),'kat.M z 50'!$F$1:'kat.M z 50'!$F$900,0),1)</f>
        <v>224.58</v>
      </c>
    </row>
    <row r="491" spans="1:7" ht="15.75">
      <c r="A491" s="182">
        <f t="shared" si="7"/>
        <v>55</v>
      </c>
      <c r="B491" s="35" t="s">
        <v>75</v>
      </c>
      <c r="C491" s="70" t="str">
        <f>INDEX('kat.M z 50'!$B$1:'kat.M z 50'!$B$900,MATCH(SMALL('kat.M z 50'!$F$4:$F$201,Mistrzostwa2017rok!A491),'kat.M z 50'!$F$1:'kat.M z 50'!$F$900,0),1)</f>
        <v>PIETRZAK  Antoni</v>
      </c>
      <c r="D491" s="10" t="str">
        <f>INDEX('kat.M z 50'!$C$1:'kat.M z 50'!$C$900,MATCH(SMALL('kat.M z 50'!$F$4:$F$201,Mistrzostwa2017rok!A491),'kat.M z 50'!$F$1:'kat.M z 50'!$F$900,0),1)</f>
        <v>Bydgoszcz</v>
      </c>
      <c r="E491" s="10" t="str">
        <f>INDEX('kat.M z 50'!$D$1:'kat.M z 50'!$D$900,MATCH(SMALL('kat.M z 50'!$F$4:$F$201,Mistrzostwa2017rok!A491),'kat.M z 50'!$F$1:'kat.M z 50'!$F$900,0),1)</f>
        <v>Inowrocław</v>
      </c>
      <c r="F491" s="10">
        <f>INDEX('kat.M z 50'!$E$1:'kat.M z 50'!$E$900,MATCH(SMALL('kat.M z 50'!$F$4:$F$201,Mistrzostwa2017rok!$A491),'kat.M z 50'!$F$1:'kat.M z 50'!$F$900,0),1)</f>
        <v>6</v>
      </c>
      <c r="G491" s="103">
        <f>INDEX('kat.M z 50'!$F$1:'kat.M z 50'!$F$900,MATCH(SMALL('kat.M z 50'!$F$4:$F$201,Mistrzostwa2017rok!$A491),'kat.M z 50'!$F$1:'kat.M z 50'!$F$900,0),1)</f>
        <v>228.19</v>
      </c>
    </row>
    <row r="492" spans="1:7" ht="15.75">
      <c r="A492" s="182">
        <f t="shared" si="7"/>
        <v>56</v>
      </c>
      <c r="B492" s="35" t="s">
        <v>76</v>
      </c>
      <c r="C492" s="70" t="str">
        <f>INDEX('kat.M z 50'!$B$1:'kat.M z 50'!$B$900,MATCH(SMALL('kat.M z 50'!$F$4:$F$201,Mistrzostwa2017rok!A492),'kat.M z 50'!$F$1:'kat.M z 50'!$F$900,0),1)</f>
        <v>PIECHOWIAK DAWID</v>
      </c>
      <c r="D492" s="10" t="str">
        <f>INDEX('kat.M z 50'!$C$1:'kat.M z 50'!$C$900,MATCH(SMALL('kat.M z 50'!$F$4:$F$201,Mistrzostwa2017rok!A492),'kat.M z 50'!$F$1:'kat.M z 50'!$F$900,0),1)</f>
        <v>Szczecin</v>
      </c>
      <c r="E492" s="10" t="str">
        <f>INDEX('kat.M z 50'!$D$1:'kat.M z 50'!$D$900,MATCH(SMALL('kat.M z 50'!$F$4:$F$201,Mistrzostwa2017rok!A492),'kat.M z 50'!$F$1:'kat.M z 50'!$F$900,0),1)</f>
        <v>MIĘDZYZDROJE</v>
      </c>
      <c r="F492" s="10">
        <f>INDEX('kat.M z 50'!$E$1:'kat.M z 50'!$E$900,MATCH(SMALL('kat.M z 50'!$F$4:$F$201,Mistrzostwa2017rok!$A492),'kat.M z 50'!$F$1:'kat.M z 50'!$F$900,0),1)</f>
        <v>6</v>
      </c>
      <c r="G492" s="103">
        <f>INDEX('kat.M z 50'!$F$1:'kat.M z 50'!$F$900,MATCH(SMALL('kat.M z 50'!$F$4:$F$201,Mistrzostwa2017rok!$A492),'kat.M z 50'!$F$1:'kat.M z 50'!$F$900,0),1)</f>
        <v>228.97</v>
      </c>
    </row>
    <row r="493" spans="2:7" ht="12.75">
      <c r="B493" s="550" t="s">
        <v>84</v>
      </c>
      <c r="C493" s="550"/>
      <c r="D493" s="550"/>
      <c r="E493" s="550"/>
      <c r="F493" s="550"/>
      <c r="G493" s="550"/>
    </row>
    <row r="494" spans="2:7" ht="12.75">
      <c r="B494" s="550"/>
      <c r="C494" s="550"/>
      <c r="D494" s="550"/>
      <c r="E494" s="550"/>
      <c r="F494" s="550"/>
      <c r="G494" s="550"/>
    </row>
    <row r="495" spans="2:7" ht="12.75">
      <c r="B495" s="550"/>
      <c r="C495" s="550"/>
      <c r="D495" s="550"/>
      <c r="E495" s="550"/>
      <c r="F495" s="550"/>
      <c r="G495" s="550"/>
    </row>
    <row r="496" spans="2:7" ht="12.75">
      <c r="B496" s="550"/>
      <c r="C496" s="550"/>
      <c r="D496" s="550"/>
      <c r="E496" s="550"/>
      <c r="F496" s="550"/>
      <c r="G496" s="550"/>
    </row>
    <row r="497" spans="2:7" ht="12.75">
      <c r="B497" s="551"/>
      <c r="C497" s="551"/>
      <c r="D497" s="551"/>
      <c r="E497" s="551"/>
      <c r="F497" s="551"/>
      <c r="G497" s="551"/>
    </row>
    <row r="498" spans="1:7" ht="15.75">
      <c r="A498" s="182">
        <v>0</v>
      </c>
      <c r="B498" s="150" t="s">
        <v>1</v>
      </c>
      <c r="C498" s="155" t="s">
        <v>18</v>
      </c>
      <c r="D498" s="150" t="s">
        <v>19</v>
      </c>
      <c r="E498" s="152" t="s">
        <v>3</v>
      </c>
      <c r="F498" s="152" t="s">
        <v>7</v>
      </c>
      <c r="G498" s="154" t="s">
        <v>20</v>
      </c>
    </row>
    <row r="499" spans="1:7" ht="15.75">
      <c r="A499" s="182">
        <f aca="true" t="shared" si="8" ref="A499:A554">A498+1</f>
        <v>1</v>
      </c>
      <c r="B499" s="33" t="s">
        <v>21</v>
      </c>
      <c r="C499" s="41" t="str">
        <f>INDEX('kat.M z całości'!$B$1:'kat.M z całości'!$B$900,MATCH(SMALL('kat.M z całości'!$F$4:$F$201,Mistrzostwa2017rok!A499),'kat.M z całości'!$F$1:'kat.M z całości'!$F$900,0),1)</f>
        <v>Cerski Mariusz</v>
      </c>
      <c r="D499" s="23" t="str">
        <f>INDEX('kat.M z całości'!$C$1:'kat.M z całości'!$C$900,MATCH(SMALL('kat.M z całości'!$F$4:$F$201,Mistrzostwa2017rok!$A$5),'kat.M z całości'!$F$1:'kat.M z całości'!$F$900,0),1)</f>
        <v>Toruń</v>
      </c>
      <c r="E499" s="23" t="str">
        <f>INDEX('kat.M z całości'!$D$1:'kat.M z całości'!$D$900,MATCH(SMALL('kat.M z całości'!$F$4:$F$201,Mistrzostwa2017rok!A499),'kat.M z całości'!$F$1:'kat.M z całości'!$F$900,0),1)</f>
        <v>Grudziądz</v>
      </c>
      <c r="F499" s="23">
        <f>INDEX('kat.M z całości'!$E$1:'kat.M z całości'!$E$900,MATCH(SMALL('kat.M z całości'!$F$4:$F$201,Mistrzostwa2017rok!$A499),'kat.M z całości'!$F$1:'kat.M z całości'!$F$900,0),1)</f>
        <v>6</v>
      </c>
      <c r="G499" s="102">
        <f>INDEX('kat.M z całości'!$F$1:'kat.M z całości'!$F$900,MATCH(SMALL('kat.M z całości'!$F$4:$F$201,Mistrzostwa2017rok!$A499),'kat.M z całości'!$F$1:'kat.M z całości'!$F$900,0),1)</f>
        <v>14.41</v>
      </c>
    </row>
    <row r="500" spans="1:7" ht="15.75">
      <c r="A500" s="182">
        <f>A499+1</f>
        <v>2</v>
      </c>
      <c r="B500" s="33" t="s">
        <v>22</v>
      </c>
      <c r="C500" s="41" t="str">
        <f>INDEX('kat.M z całości'!$B$1:'kat.M z całości'!$B$900,MATCH(SMALL('kat.M z całości'!$F$4:$F$201,Mistrzostwa2017rok!A500),'kat.M z całości'!$F$1:'kat.M z całości'!$F$900,0),1)</f>
        <v>Błoński Janusz</v>
      </c>
      <c r="D500" s="23" t="str">
        <f>INDEX('kat.M z całości'!$C$1:'kat.M z całości'!$C$900,MATCH(SMALL('kat.M z całości'!$F$4:$F$201,Mistrzostwa2017rok!A500),'kat.M z całości'!$F$1:'kat.M z całości'!$F$900,0),1)</f>
        <v>Toruń</v>
      </c>
      <c r="E500" s="23" t="str">
        <f>INDEX('kat.M z całości'!$D$1:'kat.M z całości'!$D$900,MATCH(SMALL('kat.M z całości'!$F$4:$F$201,Mistrzostwa2017rok!A500),'kat.M z całości'!$F$1:'kat.M z całości'!$F$900,0),1)</f>
        <v>Toruń</v>
      </c>
      <c r="F500" s="23">
        <f>INDEX('kat.M z całości'!$E$1:'kat.M z całości'!$E$900,MATCH(SMALL('kat.M z całości'!$F$4:$F$201,Mistrzostwa2017rok!$A500),'kat.M z całości'!$F$1:'kat.M z całości'!$F$900,0),1)</f>
        <v>6</v>
      </c>
      <c r="G500" s="102">
        <f>INDEX('kat.M z całości'!$F$1:'kat.M z całości'!$F$900,MATCH(SMALL('kat.M z całości'!$F$4:$F$201,Mistrzostwa2017rok!$A500),'kat.M z całości'!$F$1:'kat.M z całości'!$F$900,0),1)</f>
        <v>16.77</v>
      </c>
    </row>
    <row r="501" spans="1:7" ht="15.75">
      <c r="A501" s="182">
        <f t="shared" si="8"/>
        <v>3</v>
      </c>
      <c r="B501" s="33" t="s">
        <v>23</v>
      </c>
      <c r="C501" s="41" t="str">
        <f>INDEX('kat.M z całości'!$B$1:'kat.M z całości'!$B$900,MATCH(SMALL('kat.M z całości'!$F$4:$F$201,Mistrzostwa2017rok!A501),'kat.M z całości'!$F$1:'kat.M z całości'!$F$900,0),1)</f>
        <v>Struzik Stanisław i Jacek </v>
      </c>
      <c r="D501" s="23" t="str">
        <f>INDEX('kat.M z całości'!$C$1:'kat.M z całości'!$C$900,MATCH(SMALL('kat.M z całości'!$F$4:$F$201,Mistrzostwa2017rok!A501),'kat.M z całości'!$F$1:'kat.M z całości'!$F$900,0),1)</f>
        <v>Gdańsk</v>
      </c>
      <c r="E501" s="23" t="str">
        <f>INDEX('kat.M z całości'!$D$1:'kat.M z całości'!$D$900,MATCH(SMALL('kat.M z całości'!$F$4:$F$201,Mistrzostwa2017rok!A501),'kat.M z całości'!$F$1:'kat.M z całości'!$F$900,0),1)</f>
        <v>Malbork </v>
      </c>
      <c r="F501" s="23">
        <f>INDEX('kat.M z całości'!$E$1:'kat.M z całości'!$E$900,MATCH(SMALL('kat.M z całości'!$F$4:$F$201,Mistrzostwa2017rok!$A501),'kat.M z całości'!$F$1:'kat.M z całości'!$F$900,0),1)</f>
        <v>6</v>
      </c>
      <c r="G501" s="102">
        <f>INDEX('kat.M z całości'!$F$1:'kat.M z całości'!$F$900,MATCH(SMALL('kat.M z całości'!$F$4:$F$201,Mistrzostwa2017rok!$A501),'kat.M z całości'!$F$1:'kat.M z całości'!$F$900,0),1)</f>
        <v>29.38</v>
      </c>
    </row>
    <row r="502" spans="1:7" ht="15.75">
      <c r="A502" s="182">
        <f t="shared" si="8"/>
        <v>4</v>
      </c>
      <c r="B502" s="35" t="s">
        <v>24</v>
      </c>
      <c r="C502" s="70" t="str">
        <f>INDEX('kat.M z całości'!$B$1:'kat.M z całości'!$B$900,MATCH(SMALL('kat.M z całości'!$F$4:$F$201,Mistrzostwa2017rok!A502),'kat.M z całości'!$F$1:'kat.M z całości'!$F$900,0),1)</f>
        <v>Andrzejewski W. i Warzywoda R. </v>
      </c>
      <c r="D502" s="10" t="str">
        <f>INDEX('kat.M z całości'!$C$1:'kat.M z całości'!$C$900,MATCH(SMALL('kat.M z całości'!$F$4:$F$201,Mistrzostwa2017rok!A502),'kat.M z całości'!$F$1:'kat.M z całości'!$F$900,0),1)</f>
        <v>Gdańsk</v>
      </c>
      <c r="E502" s="10" t="str">
        <f>INDEX('kat.M z całości'!$D$1:'kat.M z całości'!$D$900,MATCH(SMALL('kat.M z całości'!$F$4:$F$201,Mistrzostwa2017rok!A502),'kat.M z całości'!$F$1:'kat.M z całości'!$F$900,0),1)</f>
        <v>Gdańsk Wrzeszcz </v>
      </c>
      <c r="F502" s="10">
        <f>INDEX('kat.M z całości'!$E$1:'kat.M z całości'!$E$900,MATCH(SMALL('kat.M z całości'!$F$4:$F$201,Mistrzostwa2017rok!$A502),'kat.M z całości'!$F$1:'kat.M z całości'!$F$900,0),1)</f>
        <v>6</v>
      </c>
      <c r="G502" s="103">
        <f>INDEX('kat.M z całości'!$F$1:'kat.M z całości'!$F$900,MATCH(SMALL('kat.M z całości'!$F$4:$F$201,Mistrzostwa2017rok!$A502),'kat.M z całości'!$F$1:'kat.M z całości'!$F$900,0),1)</f>
        <v>45.15</v>
      </c>
    </row>
    <row r="503" spans="1:7" ht="15.75">
      <c r="A503" s="182">
        <f t="shared" si="8"/>
        <v>5</v>
      </c>
      <c r="B503" s="35" t="s">
        <v>25</v>
      </c>
      <c r="C503" s="70" t="str">
        <f>INDEX('kat.M z całości'!$B$1:'kat.M z całości'!$B$900,MATCH(SMALL('kat.M z całości'!$F$4:$F$201,Mistrzostwa2017rok!A503),'kat.M z całości'!$F$1:'kat.M z całości'!$F$900,0),1)</f>
        <v>Wendlikowski Jan i Dariusz </v>
      </c>
      <c r="D503" s="10" t="str">
        <f>INDEX('kat.M z całości'!$C$1:'kat.M z całości'!$C$900,MATCH(SMALL('kat.M z całości'!$F$4:$F$201,Mistrzostwa2017rok!A503),'kat.M z całości'!$F$1:'kat.M z całości'!$F$900,0),1)</f>
        <v>Gdańsk</v>
      </c>
      <c r="E503" s="10" t="str">
        <f>INDEX('kat.M z całości'!$D$1:'kat.M z całości'!$D$900,MATCH(SMALL('kat.M z całości'!$F$4:$F$201,Mistrzostwa2017rok!A503),'kat.M z całości'!$F$1:'kat.M z całości'!$F$900,0),1)</f>
        <v>Kociewie </v>
      </c>
      <c r="F503" s="10">
        <f>INDEX('kat.M z całości'!$E$1:'kat.M z całości'!$E$900,MATCH(SMALL('kat.M z całości'!$F$4:$F$201,Mistrzostwa2017rok!$A503),'kat.M z całości'!$F$1:'kat.M z całości'!$F$900,0),1)</f>
        <v>6</v>
      </c>
      <c r="G503" s="103">
        <f>INDEX('kat.M z całości'!$F$1:'kat.M z całości'!$F$900,MATCH(SMALL('kat.M z całości'!$F$4:$F$201,Mistrzostwa2017rok!$A503),'kat.M z całości'!$F$1:'kat.M z całości'!$F$900,0),1)</f>
        <v>54.9</v>
      </c>
    </row>
    <row r="504" spans="1:7" ht="15.75">
      <c r="A504" s="182">
        <f t="shared" si="8"/>
        <v>6</v>
      </c>
      <c r="B504" s="35" t="s">
        <v>26</v>
      </c>
      <c r="C504" s="70" t="str">
        <f>INDEX('kat.M z całości'!$B$1:'kat.M z całości'!$B$900,MATCH(SMALL('kat.M z całości'!$F$4:$F$201,Mistrzostwa2017rok!A504),'kat.M z całości'!$F$1:'kat.M z całości'!$F$900,0),1)</f>
        <v>Gawin Tomasz</v>
      </c>
      <c r="D504" s="10" t="str">
        <f>INDEX('kat.M z całości'!$C$1:'kat.M z całości'!$C$900,MATCH(SMALL('kat.M z całości'!$F$4:$F$201,Mistrzostwa2017rok!A504),'kat.M z całości'!$F$1:'kat.M z całości'!$F$900,0),1)</f>
        <v>Toruń</v>
      </c>
      <c r="E504" s="10" t="str">
        <f>INDEX('kat.M z całości'!$D$1:'kat.M z całości'!$D$900,MATCH(SMALL('kat.M z całości'!$F$4:$F$201,Mistrzostwa2017rok!A504),'kat.M z całości'!$F$1:'kat.M z całości'!$F$900,0),1)</f>
        <v>Grudziądz</v>
      </c>
      <c r="F504" s="10">
        <f>INDEX('kat.M z całości'!$E$1:'kat.M z całości'!$E$900,MATCH(SMALL('kat.M z całości'!$F$4:$F$201,Mistrzostwa2017rok!$A504),'kat.M z całości'!$F$1:'kat.M z całości'!$F$900,0),1)</f>
        <v>6</v>
      </c>
      <c r="G504" s="103">
        <f>INDEX('kat.M z całości'!$F$1:'kat.M z całości'!$F$900,MATCH(SMALL('kat.M z całości'!$F$4:$F$201,Mistrzostwa2017rok!$A504),'kat.M z całości'!$F$1:'kat.M z całości'!$F$900,0),1)</f>
        <v>59.94</v>
      </c>
    </row>
    <row r="505" spans="1:7" ht="15.75">
      <c r="A505" s="182">
        <f t="shared" si="8"/>
        <v>7</v>
      </c>
      <c r="B505" s="35" t="s">
        <v>27</v>
      </c>
      <c r="C505" s="70" t="str">
        <f>INDEX('kat.M z całości'!$B$1:'kat.M z całości'!$B$900,MATCH(SMALL('kat.M z całości'!$F$4:$F$201,Mistrzostwa2017rok!A505),'kat.M z całości'!$F$1:'kat.M z całości'!$F$900,0),1)</f>
        <v>Sząszor Henryk </v>
      </c>
      <c r="D505" s="10" t="str">
        <f>INDEX('kat.M z całości'!$C$1:'kat.M z całości'!$C$900,MATCH(SMALL('kat.M z całości'!$F$4:$F$201,Mistrzostwa2017rok!A505),'kat.M z całości'!$F$1:'kat.M z całości'!$F$900,0),1)</f>
        <v>Gdańsk</v>
      </c>
      <c r="E505" s="10" t="str">
        <f>INDEX('kat.M z całości'!$D$1:'kat.M z całości'!$D$900,MATCH(SMALL('kat.M z całości'!$F$4:$F$201,Mistrzostwa2017rok!A505),'kat.M z całości'!$F$1:'kat.M z całości'!$F$900,0),1)</f>
        <v>Tczew </v>
      </c>
      <c r="F505" s="10">
        <f>INDEX('kat.M z całości'!$E$1:'kat.M z całości'!$E$900,MATCH(SMALL('kat.M z całości'!$F$4:$F$201,Mistrzostwa2017rok!$A505),'kat.M z całości'!$F$1:'kat.M z całości'!$F$900,0),1)</f>
        <v>6</v>
      </c>
      <c r="G505" s="103">
        <f>INDEX('kat.M z całości'!$F$1:'kat.M z całości'!$F$900,MATCH(SMALL('kat.M z całości'!$F$4:$F$201,Mistrzostwa2017rok!$A505),'kat.M z całości'!$F$1:'kat.M z całości'!$F$900,0),1)</f>
        <v>60.05</v>
      </c>
    </row>
    <row r="506" spans="1:7" ht="15.75">
      <c r="A506" s="182">
        <f t="shared" si="8"/>
        <v>8</v>
      </c>
      <c r="B506" s="35" t="s">
        <v>28</v>
      </c>
      <c r="C506" s="70" t="str">
        <f>INDEX('kat.M z całości'!$B$1:'kat.M z całości'!$B$900,MATCH(SMALL('kat.M z całości'!$F$4:$F$201,Mistrzostwa2017rok!A506),'kat.M z całości'!$F$1:'kat.M z całości'!$F$900,0),1)</f>
        <v>Bytner Wiesław &amp; Mariusz</v>
      </c>
      <c r="D506" s="10" t="str">
        <f>INDEX('kat.M z całości'!$C$1:'kat.M z całości'!$C$900,MATCH(SMALL('kat.M z całości'!$F$4:$F$201,Mistrzostwa2017rok!A506),'kat.M z całości'!$F$1:'kat.M z całości'!$F$900,0),1)</f>
        <v>Toruń</v>
      </c>
      <c r="E506" s="10" t="str">
        <f>INDEX('kat.M z całości'!$D$1:'kat.M z całości'!$D$900,MATCH(SMALL('kat.M z całości'!$F$4:$F$201,Mistrzostwa2017rok!A506),'kat.M z całości'!$F$1:'kat.M z całości'!$F$900,0),1)</f>
        <v>Iława</v>
      </c>
      <c r="F506" s="10">
        <f>INDEX('kat.M z całości'!$E$1:'kat.M z całości'!$E$900,MATCH(SMALL('kat.M z całości'!$F$4:$F$201,Mistrzostwa2017rok!$A506),'kat.M z całości'!$F$1:'kat.M z całości'!$F$900,0),1)</f>
        <v>6</v>
      </c>
      <c r="G506" s="103">
        <f>INDEX('kat.M z całości'!$F$1:'kat.M z całości'!$F$900,MATCH(SMALL('kat.M z całości'!$F$4:$F$201,Mistrzostwa2017rok!$A506),'kat.M z całości'!$F$1:'kat.M z całości'!$F$900,0),1)</f>
        <v>65.29</v>
      </c>
    </row>
    <row r="507" spans="1:7" ht="15.75">
      <c r="A507" s="182">
        <f t="shared" si="8"/>
        <v>9</v>
      </c>
      <c r="B507" s="35" t="s">
        <v>29</v>
      </c>
      <c r="C507" s="70" t="str">
        <f>INDEX('kat.M z całości'!$B$1:'kat.M z całości'!$B$900,MATCH(SMALL('kat.M z całości'!$F$4:$F$201,Mistrzostwa2017rok!A507),'kat.M z całości'!$F$1:'kat.M z całości'!$F$900,0),1)</f>
        <v>Kmiecik     Tadeusz</v>
      </c>
      <c r="D507" s="10" t="str">
        <f>INDEX('kat.M z całości'!$C$1:'kat.M z całości'!$C$900,MATCH(SMALL('kat.M z całości'!$F$4:$F$201,Mistrzostwa2017rok!A507),'kat.M z całości'!$F$1:'kat.M z całości'!$F$900,0),1)</f>
        <v>Koszalin</v>
      </c>
      <c r="E507" s="10" t="str">
        <f>INDEX('kat.M z całości'!$D$1:'kat.M z całości'!$D$900,MATCH(SMALL('kat.M z całości'!$F$4:$F$201,Mistrzostwa2017rok!A507),'kat.M z całości'!$F$1:'kat.M z całości'!$F$900,0),1)</f>
        <v>Świdwin</v>
      </c>
      <c r="F507" s="10">
        <f>INDEX('kat.M z całości'!$E$1:'kat.M z całości'!$E$900,MATCH(SMALL('kat.M z całości'!$F$4:$F$201,Mistrzostwa2017rok!$A507),'kat.M z całości'!$F$1:'kat.M z całości'!$F$900,0),1)</f>
        <v>6</v>
      </c>
      <c r="G507" s="103">
        <f>INDEX('kat.M z całości'!$F$1:'kat.M z całości'!$F$900,MATCH(SMALL('kat.M z całości'!$F$4:$F$201,Mistrzostwa2017rok!$A507),'kat.M z całości'!$F$1:'kat.M z całości'!$F$900,0),1)</f>
        <v>66.43</v>
      </c>
    </row>
    <row r="508" spans="1:7" ht="15.75">
      <c r="A508" s="182">
        <f t="shared" si="8"/>
        <v>10</v>
      </c>
      <c r="B508" s="35" t="s">
        <v>30</v>
      </c>
      <c r="C508" s="70" t="str">
        <f>INDEX('kat.M z całości'!$B$1:'kat.M z całości'!$B$900,MATCH(SMALL('kat.M z całości'!$F$4:$F$201,Mistrzostwa2017rok!A508),'kat.M z całości'!$F$1:'kat.M z całości'!$F$900,0),1)</f>
        <v>JANISZEWSKI MAKSYMILIAN                                      </v>
      </c>
      <c r="D508" s="10" t="str">
        <f>INDEX('kat.M z całości'!$C$1:'kat.M z całości'!$C$900,MATCH(SMALL('kat.M z całości'!$F$4:$F$201,Mistrzostwa2017rok!A508),'kat.M z całości'!$F$1:'kat.M z całości'!$F$900,0),1)</f>
        <v>Szczecin</v>
      </c>
      <c r="E508" s="10" t="str">
        <f>INDEX('kat.M z całości'!$D$1:'kat.M z całości'!$D$900,MATCH(SMALL('kat.M z całości'!$F$4:$F$201,Mistrzostwa2017rok!A508),'kat.M z całości'!$F$1:'kat.M z całości'!$F$900,0),1)</f>
        <v>Choszczno</v>
      </c>
      <c r="F508" s="10">
        <f>INDEX('kat.M z całości'!$E$1:'kat.M z całości'!$E$900,MATCH(SMALL('kat.M z całości'!$F$4:$F$201,Mistrzostwa2017rok!$A508),'kat.M z całości'!$F$1:'kat.M z całości'!$F$900,0),1)</f>
        <v>6</v>
      </c>
      <c r="G508" s="103">
        <f>INDEX('kat.M z całości'!$F$1:'kat.M z całości'!$F$900,MATCH(SMALL('kat.M z całości'!$F$4:$F$201,Mistrzostwa2017rok!$A508),'kat.M z całości'!$F$1:'kat.M z całości'!$F$900,0),1)</f>
        <v>72.55</v>
      </c>
    </row>
    <row r="509" spans="1:7" ht="15.75">
      <c r="A509" s="182">
        <f t="shared" si="8"/>
        <v>11</v>
      </c>
      <c r="B509" s="35" t="s">
        <v>31</v>
      </c>
      <c r="C509" s="70" t="str">
        <f>INDEX('kat.M z całości'!$B$1:'kat.M z całości'!$B$900,MATCH(SMALL('kat.M z całości'!$F$4:$F$201,Mistrzostwa2017rok!A509),'kat.M z całości'!$F$1:'kat.M z całości'!$F$900,0),1)</f>
        <v>Leszczyński Tomasz</v>
      </c>
      <c r="D509" s="10" t="str">
        <f>INDEX('kat.M z całości'!$C$1:'kat.M z całości'!$C$900,MATCH(SMALL('kat.M z całości'!$F$4:$F$201,Mistrzostwa2017rok!A509),'kat.M z całości'!$F$1:'kat.M z całości'!$F$900,0),1)</f>
        <v>Toruń</v>
      </c>
      <c r="E509" s="10" t="str">
        <f>INDEX('kat.M z całości'!$D$1:'kat.M z całości'!$D$900,MATCH(SMALL('kat.M z całości'!$F$4:$F$201,Mistrzostwa2017rok!A509),'kat.M z całości'!$F$1:'kat.M z całości'!$F$900,0),1)</f>
        <v>Toruń</v>
      </c>
      <c r="F509" s="10">
        <f>INDEX('kat.M z całości'!$E$1:'kat.M z całości'!$E$900,MATCH(SMALL('kat.M z całości'!$F$4:$F$201,Mistrzostwa2017rok!$A509),'kat.M z całości'!$F$1:'kat.M z całości'!$F$900,0),1)</f>
        <v>6</v>
      </c>
      <c r="G509" s="103">
        <f>INDEX('kat.M z całości'!$F$1:'kat.M z całości'!$F$900,MATCH(SMALL('kat.M z całości'!$F$4:$F$201,Mistrzostwa2017rok!$A509),'kat.M z całości'!$F$1:'kat.M z całości'!$F$900,0),1)</f>
        <v>86.02</v>
      </c>
    </row>
    <row r="510" spans="1:7" ht="15.75">
      <c r="A510" s="182">
        <f t="shared" si="8"/>
        <v>12</v>
      </c>
      <c r="B510" s="35" t="s">
        <v>32</v>
      </c>
      <c r="C510" s="70" t="str">
        <f>INDEX('kat.M z całości'!$B$1:'kat.M z całości'!$B$900,MATCH(SMALL('kat.M z całości'!$F$4:$F$201,Mistrzostwa2017rok!A510),'kat.M z całości'!$F$1:'kat.M z całości'!$F$900,0),1)</f>
        <v>Puzdrowski Czesław i Mirosław </v>
      </c>
      <c r="D510" s="10" t="str">
        <f>INDEX('kat.M z całości'!$C$1:'kat.M z całości'!$C$900,MATCH(SMALL('kat.M z całości'!$F$4:$F$201,Mistrzostwa2017rok!A510),'kat.M z całości'!$F$1:'kat.M z całości'!$F$900,0),1)</f>
        <v>Gdańsk</v>
      </c>
      <c r="E510" s="10" t="str">
        <f>INDEX('kat.M z całości'!$D$1:'kat.M z całości'!$D$900,MATCH(SMALL('kat.M z całości'!$F$4:$F$201,Mistrzostwa2017rok!A510),'kat.M z całości'!$F$1:'kat.M z całości'!$F$900,0),1)</f>
        <v>Kartuzy-Żukowo </v>
      </c>
      <c r="F510" s="10">
        <f>INDEX('kat.M z całości'!$E$1:'kat.M z całości'!$E$900,MATCH(SMALL('kat.M z całości'!$F$4:$F$201,Mistrzostwa2017rok!$A510),'kat.M z całości'!$F$1:'kat.M z całości'!$F$900,0),1)</f>
        <v>6</v>
      </c>
      <c r="G510" s="103">
        <f>INDEX('kat.M z całości'!$F$1:'kat.M z całości'!$F$900,MATCH(SMALL('kat.M z całości'!$F$4:$F$201,Mistrzostwa2017rok!$A510),'kat.M z całości'!$F$1:'kat.M z całości'!$F$900,0),1)</f>
        <v>89.3</v>
      </c>
    </row>
    <row r="511" spans="1:7" ht="15.75">
      <c r="A511" s="182">
        <f t="shared" si="8"/>
        <v>13</v>
      </c>
      <c r="B511" s="35" t="s">
        <v>33</v>
      </c>
      <c r="C511" s="70" t="str">
        <f>INDEX('kat.M z całości'!$B$1:'kat.M z całości'!$B$900,MATCH(SMALL('kat.M z całości'!$F$4:$F$201,Mistrzostwa2017rok!A511),'kat.M z całości'!$F$1:'kat.M z całości'!$F$900,0),1)</f>
        <v>Ślązak    Kazimierz</v>
      </c>
      <c r="D511" s="10" t="str">
        <f>INDEX('kat.M z całości'!$C$1:'kat.M z całości'!$C$900,MATCH(SMALL('kat.M z całości'!$F$4:$F$201,Mistrzostwa2017rok!A511),'kat.M z całości'!$F$1:'kat.M z całości'!$F$900,0),1)</f>
        <v>Koszalin</v>
      </c>
      <c r="E511" s="10" t="str">
        <f>INDEX('kat.M z całości'!$D$1:'kat.M z całości'!$D$900,MATCH(SMALL('kat.M z całości'!$F$4:$F$201,Mistrzostwa2017rok!A511),'kat.M z całości'!$F$1:'kat.M z całości'!$F$900,0),1)</f>
        <v>Koszalin</v>
      </c>
      <c r="F511" s="10">
        <f>INDEX('kat.M z całości'!$E$1:'kat.M z całości'!$E$900,MATCH(SMALL('kat.M z całości'!$F$4:$F$201,Mistrzostwa2017rok!$A511),'kat.M z całości'!$F$1:'kat.M z całości'!$F$900,0),1)</f>
        <v>6</v>
      </c>
      <c r="G511" s="103">
        <f>INDEX('kat.M z całości'!$F$1:'kat.M z całości'!$F$900,MATCH(SMALL('kat.M z całości'!$F$4:$F$201,Mistrzostwa2017rok!$A511),'kat.M z całości'!$F$1:'kat.M z całości'!$F$900,0),1)</f>
        <v>92.54</v>
      </c>
    </row>
    <row r="512" spans="1:7" ht="15.75">
      <c r="A512" s="182">
        <f t="shared" si="8"/>
        <v>14</v>
      </c>
      <c r="B512" s="35" t="s">
        <v>34</v>
      </c>
      <c r="C512" s="70" t="str">
        <f>INDEX('kat.M z całości'!$B$1:'kat.M z całości'!$B$900,MATCH(SMALL('kat.M z całości'!$F$4:$F$201,Mistrzostwa2017rok!A512),'kat.M z całości'!$F$1:'kat.M z całości'!$F$900,0),1)</f>
        <v>Kowalewski Tadeusz </v>
      </c>
      <c r="D512" s="10" t="str">
        <f>INDEX('kat.M z całości'!$C$1:'kat.M z całości'!$C$900,MATCH(SMALL('kat.M z całości'!$F$4:$F$201,Mistrzostwa2017rok!A512),'kat.M z całości'!$F$1:'kat.M z całości'!$F$900,0),1)</f>
        <v>Gdańsk</v>
      </c>
      <c r="E512" s="10" t="str">
        <f>INDEX('kat.M z całości'!$D$1:'kat.M z całości'!$D$900,MATCH(SMALL('kat.M z całości'!$F$4:$F$201,Mistrzostwa2017rok!A512),'kat.M z całości'!$F$1:'kat.M z całości'!$F$900,0),1)</f>
        <v>Tczew </v>
      </c>
      <c r="F512" s="10">
        <f>INDEX('kat.M z całości'!$E$1:'kat.M z całości'!$E$900,MATCH(SMALL('kat.M z całości'!$F$4:$F$201,Mistrzostwa2017rok!$A512),'kat.M z całości'!$F$1:'kat.M z całości'!$F$900,0),1)</f>
        <v>6</v>
      </c>
      <c r="G512" s="103">
        <f>INDEX('kat.M z całości'!$F$1:'kat.M z całości'!$F$900,MATCH(SMALL('kat.M z całości'!$F$4:$F$201,Mistrzostwa2017rok!$A512),'kat.M z całości'!$F$1:'kat.M z całości'!$F$900,0),1)</f>
        <v>95.19</v>
      </c>
    </row>
    <row r="513" spans="1:7" ht="15.75">
      <c r="A513" s="182">
        <f t="shared" si="8"/>
        <v>15</v>
      </c>
      <c r="B513" s="35" t="s">
        <v>35</v>
      </c>
      <c r="C513" s="70" t="str">
        <f>INDEX('kat.M z całości'!$B$1:'kat.M z całości'!$B$900,MATCH(SMALL('kat.M z całości'!$F$4:$F$201,Mistrzostwa2017rok!A513),'kat.M z całości'!$F$1:'kat.M z całości'!$F$900,0),1)</f>
        <v>Knajp Zbigniew</v>
      </c>
      <c r="D513" s="10" t="str">
        <f>INDEX('kat.M z całości'!$C$1:'kat.M z całości'!$C$900,MATCH(SMALL('kat.M z całości'!$F$4:$F$201,Mistrzostwa2017rok!A513),'kat.M z całości'!$F$1:'kat.M z całości'!$F$900,0),1)</f>
        <v>Szczecin</v>
      </c>
      <c r="E513" s="10" t="str">
        <f>INDEX('kat.M z całości'!$D$1:'kat.M z całości'!$D$900,MATCH(SMALL('kat.M z całości'!$F$4:$F$201,Mistrzostwa2017rok!A513),'kat.M z całości'!$F$1:'kat.M z całości'!$F$900,0),1)</f>
        <v>Szczecin</v>
      </c>
      <c r="F513" s="10">
        <f>INDEX('kat.M z całości'!$E$1:'kat.M z całości'!$E$900,MATCH(SMALL('kat.M z całości'!$F$4:$F$201,Mistrzostwa2017rok!$A513),'kat.M z całości'!$F$1:'kat.M z całości'!$F$900,0),1)</f>
        <v>6</v>
      </c>
      <c r="G513" s="103">
        <f>INDEX('kat.M z całości'!$F$1:'kat.M z całości'!$F$900,MATCH(SMALL('kat.M z całości'!$F$4:$F$201,Mistrzostwa2017rok!$A513),'kat.M z całości'!$F$1:'kat.M z całości'!$F$900,0),1)</f>
        <v>98.46</v>
      </c>
    </row>
    <row r="514" spans="1:7" ht="15.75">
      <c r="A514" s="182">
        <f t="shared" si="8"/>
        <v>16</v>
      </c>
      <c r="B514" s="35" t="s">
        <v>36</v>
      </c>
      <c r="C514" s="70" t="str">
        <f>INDEX('kat.M z całości'!$B$1:'kat.M z całości'!$B$900,MATCH(SMALL('kat.M z całości'!$F$4:$F$201,Mistrzostwa2017rok!A514),'kat.M z całości'!$F$1:'kat.M z całości'!$F$900,0),1)</f>
        <v>SCHMIDT Janusz</v>
      </c>
      <c r="D514" s="10" t="str">
        <f>INDEX('kat.M z całości'!$C$1:'kat.M z całości'!$C$900,MATCH(SMALL('kat.M z całości'!$F$4:$F$201,Mistrzostwa2017rok!A514),'kat.M z całości'!$F$1:'kat.M z całości'!$F$900,0),1)</f>
        <v>Pomorza Środkowego</v>
      </c>
      <c r="E514" s="10" t="str">
        <f>INDEX('kat.M z całości'!$D$1:'kat.M z całości'!$D$900,MATCH(SMALL('kat.M z całości'!$F$4:$F$201,Mistrzostwa2017rok!A514),'kat.M z całości'!$F$1:'kat.M z całości'!$F$900,0),1)</f>
        <v>CZERSK</v>
      </c>
      <c r="F514" s="10">
        <f>INDEX('kat.M z całości'!$E$1:'kat.M z całości'!$E$900,MATCH(SMALL('kat.M z całości'!$F$4:$F$201,Mistrzostwa2017rok!$A514),'kat.M z całości'!$F$1:'kat.M z całości'!$F$900,0),1)</f>
        <v>6</v>
      </c>
      <c r="G514" s="103">
        <f>INDEX('kat.M z całości'!$F$1:'kat.M z całości'!$F$900,MATCH(SMALL('kat.M z całości'!$F$4:$F$201,Mistrzostwa2017rok!$A514),'kat.M z całości'!$F$1:'kat.M z całości'!$F$900,0),1)</f>
        <v>100.5</v>
      </c>
    </row>
    <row r="515" spans="1:7" ht="15.75">
      <c r="A515" s="182">
        <f t="shared" si="8"/>
        <v>17</v>
      </c>
      <c r="B515" s="35" t="s">
        <v>37</v>
      </c>
      <c r="C515" s="70" t="str">
        <f>INDEX('kat.M z całości'!$B$1:'kat.M z całości'!$B$900,MATCH(SMALL('kat.M z całości'!$F$4:$F$201,Mistrzostwa2017rok!A515),'kat.M z całości'!$F$1:'kat.M z całości'!$F$900,0),1)</f>
        <v>STACIWA Zygmunt</v>
      </c>
      <c r="D515" s="10" t="str">
        <f>INDEX('kat.M z całości'!$C$1:'kat.M z całości'!$C$900,MATCH(SMALL('kat.M z całości'!$F$4:$F$201,Mistrzostwa2017rok!A515),'kat.M z całości'!$F$1:'kat.M z całości'!$F$900,0),1)</f>
        <v>Pomorza Środkowego</v>
      </c>
      <c r="E515" s="10" t="str">
        <f>INDEX('kat.M z całości'!$D$1:'kat.M z całości'!$D$900,MATCH(SMALL('kat.M z całości'!$F$4:$F$201,Mistrzostwa2017rok!A515),'kat.M z całości'!$F$1:'kat.M z całości'!$F$900,0),1)</f>
        <v>Szczecinek-Czarne</v>
      </c>
      <c r="F515" s="10">
        <f>INDEX('kat.M z całości'!$E$1:'kat.M z całości'!$E$900,MATCH(SMALL('kat.M z całości'!$F$4:$F$201,Mistrzostwa2017rok!$A515),'kat.M z całości'!$F$1:'kat.M z całości'!$F$900,0),1)</f>
        <v>6</v>
      </c>
      <c r="G515" s="103">
        <f>INDEX('kat.M z całości'!$F$1:'kat.M z całości'!$F$900,MATCH(SMALL('kat.M z całości'!$F$4:$F$201,Mistrzostwa2017rok!$A515),'kat.M z całości'!$F$1:'kat.M z całości'!$F$900,0),1)</f>
        <v>112.22</v>
      </c>
    </row>
    <row r="516" spans="1:7" ht="15.75">
      <c r="A516" s="182">
        <f t="shared" si="8"/>
        <v>18</v>
      </c>
      <c r="B516" s="35" t="s">
        <v>38</v>
      </c>
      <c r="C516" s="70" t="str">
        <f>INDEX('kat.M z całości'!$B$1:'kat.M z całości'!$B$900,MATCH(SMALL('kat.M z całości'!$F$4:$F$201,Mistrzostwa2017rok!A516),'kat.M z całości'!$F$1:'kat.M z całości'!$F$900,0),1)</f>
        <v>Przysowa Roman </v>
      </c>
      <c r="D516" s="10" t="str">
        <f>INDEX('kat.M z całości'!$C$1:'kat.M z całości'!$C$900,MATCH(SMALL('kat.M z całości'!$F$4:$F$201,Mistrzostwa2017rok!A516),'kat.M z całości'!$F$1:'kat.M z całości'!$F$900,0),1)</f>
        <v>Gdańsk</v>
      </c>
      <c r="E516" s="10" t="str">
        <f>INDEX('kat.M z całości'!$D$1:'kat.M z całości'!$D$900,MATCH(SMALL('kat.M z całości'!$F$4:$F$201,Mistrzostwa2017rok!A516),'kat.M z całości'!$F$1:'kat.M z całości'!$F$900,0),1)</f>
        <v>Kwidzyń </v>
      </c>
      <c r="F516" s="10">
        <f>INDEX('kat.M z całości'!$E$1:'kat.M z całości'!$E$900,MATCH(SMALL('kat.M z całości'!$F$4:$F$201,Mistrzostwa2017rok!$A516),'kat.M z całości'!$F$1:'kat.M z całości'!$F$900,0),1)</f>
        <v>6</v>
      </c>
      <c r="G516" s="103">
        <f>INDEX('kat.M z całości'!$F$1:'kat.M z całości'!$F$900,MATCH(SMALL('kat.M z całości'!$F$4:$F$201,Mistrzostwa2017rok!$A516),'kat.M z całości'!$F$1:'kat.M z całości'!$F$900,0),1)</f>
        <v>115.03</v>
      </c>
    </row>
    <row r="517" spans="1:7" ht="15.75">
      <c r="A517" s="182">
        <f t="shared" si="8"/>
        <v>19</v>
      </c>
      <c r="B517" s="35" t="s">
        <v>39</v>
      </c>
      <c r="C517" s="70" t="str">
        <f>INDEX('kat.M z całości'!$B$1:'kat.M z całości'!$B$900,MATCH(SMALL('kat.M z całości'!$F$4:$F$201,Mistrzostwa2017rok!A517),'kat.M z całości'!$F$1:'kat.M z całości'!$F$900,0),1)</f>
        <v>Zawitkowski W. –Kaproń M. </v>
      </c>
      <c r="D517" s="10" t="str">
        <f>INDEX('kat.M z całości'!$C$1:'kat.M z całości'!$C$900,MATCH(SMALL('kat.M z całości'!$F$4:$F$201,Mistrzostwa2017rok!A517),'kat.M z całości'!$F$1:'kat.M z całości'!$F$900,0),1)</f>
        <v>Szczecin</v>
      </c>
      <c r="E517" s="10" t="str">
        <f>INDEX('kat.M z całości'!$D$1:'kat.M z całości'!$D$900,MATCH(SMALL('kat.M z całości'!$F$4:$F$201,Mistrzostwa2017rok!A517),'kat.M z całości'!$F$1:'kat.M z całości'!$F$900,0),1)</f>
        <v>Szczecin</v>
      </c>
      <c r="F517" s="10">
        <f>INDEX('kat.M z całości'!$E$1:'kat.M z całości'!$E$900,MATCH(SMALL('kat.M z całości'!$F$4:$F$201,Mistrzostwa2017rok!$A517),'kat.M z całości'!$F$1:'kat.M z całości'!$F$900,0),1)</f>
        <v>6</v>
      </c>
      <c r="G517" s="103">
        <f>INDEX('kat.M z całości'!$F$1:'kat.M z całości'!$F$900,MATCH(SMALL('kat.M z całości'!$F$4:$F$201,Mistrzostwa2017rok!$A517),'kat.M z całości'!$F$1:'kat.M z całości'!$F$900,0),1)</f>
        <v>117.65</v>
      </c>
    </row>
    <row r="518" spans="1:7" ht="15.75">
      <c r="A518" s="182">
        <f t="shared" si="8"/>
        <v>20</v>
      </c>
      <c r="B518" s="35" t="s">
        <v>40</v>
      </c>
      <c r="C518" s="70" t="str">
        <f>INDEX('kat.M z całości'!$B$1:'kat.M z całości'!$B$900,MATCH(SMALL('kat.M z całości'!$F$4:$F$201,Mistrzostwa2017rok!A518),'kat.M z całości'!$F$1:'kat.M z całości'!$F$900,0),1)</f>
        <v>Bulak Sławomir </v>
      </c>
      <c r="D518" s="10" t="str">
        <f>INDEX('kat.M z całości'!$C$1:'kat.M z całości'!$C$900,MATCH(SMALL('kat.M z całości'!$F$4:$F$201,Mistrzostwa2017rok!A518),'kat.M z całości'!$F$1:'kat.M z całości'!$F$900,0),1)</f>
        <v>Gdańsk</v>
      </c>
      <c r="E518" s="10" t="str">
        <f>INDEX('kat.M z całości'!$D$1:'kat.M z całości'!$D$900,MATCH(SMALL('kat.M z całości'!$F$4:$F$201,Mistrzostwa2017rok!A518),'kat.M z całości'!$F$1:'kat.M z całości'!$F$900,0),1)</f>
        <v>Kwidzyń </v>
      </c>
      <c r="F518" s="10">
        <f>INDEX('kat.M z całości'!$E$1:'kat.M z całości'!$E$900,MATCH(SMALL('kat.M z całości'!$F$4:$F$201,Mistrzostwa2017rok!$A518),'kat.M z całości'!$F$1:'kat.M z całości'!$F$900,0),1)</f>
        <v>6</v>
      </c>
      <c r="G518" s="103">
        <f>INDEX('kat.M z całości'!$F$1:'kat.M z całości'!$F$900,MATCH(SMALL('kat.M z całości'!$F$4:$F$201,Mistrzostwa2017rok!$A518),'kat.M z całości'!$F$1:'kat.M z całości'!$F$900,0),1)</f>
        <v>127.28</v>
      </c>
    </row>
    <row r="519" spans="1:7" ht="15.75">
      <c r="A519" s="182">
        <f t="shared" si="8"/>
        <v>21</v>
      </c>
      <c r="B519" s="35" t="s">
        <v>41</v>
      </c>
      <c r="C519" s="70" t="str">
        <f>INDEX('kat.M z całości'!$B$1:'kat.M z całości'!$B$900,MATCH(SMALL('kat.M z całości'!$F$4:$F$201,Mistrzostwa2017rok!A519),'kat.M z całości'!$F$1:'kat.M z całości'!$F$900,0),1)</f>
        <v>Szczęśniak     Jerzy</v>
      </c>
      <c r="D519" s="10" t="str">
        <f>INDEX('kat.M z całości'!$C$1:'kat.M z całości'!$C$900,MATCH(SMALL('kat.M z całości'!$F$4:$F$201,Mistrzostwa2017rok!A519),'kat.M z całości'!$F$1:'kat.M z całości'!$F$900,0),1)</f>
        <v>Koszalin</v>
      </c>
      <c r="E519" s="10" t="str">
        <f>INDEX('kat.M z całości'!$D$1:'kat.M z całości'!$D$900,MATCH(SMALL('kat.M z całości'!$F$4:$F$201,Mistrzostwa2017rok!A519),'kat.M z całości'!$F$1:'kat.M z całości'!$F$900,0),1)</f>
        <v>Koszalin</v>
      </c>
      <c r="F519" s="10">
        <f>INDEX('kat.M z całości'!$E$1:'kat.M z całości'!$E$900,MATCH(SMALL('kat.M z całości'!$F$4:$F$201,Mistrzostwa2017rok!$A519),'kat.M z całości'!$F$1:'kat.M z całości'!$F$900,0),1)</f>
        <v>6</v>
      </c>
      <c r="G519" s="103">
        <f>INDEX('kat.M z całości'!$F$1:'kat.M z całości'!$F$900,MATCH(SMALL('kat.M z całości'!$F$4:$F$201,Mistrzostwa2017rok!$A519),'kat.M z całości'!$F$1:'kat.M z całości'!$F$900,0),1)</f>
        <v>130.5</v>
      </c>
    </row>
    <row r="520" spans="1:7" ht="15.75">
      <c r="A520" s="182">
        <f t="shared" si="8"/>
        <v>22</v>
      </c>
      <c r="B520" s="35" t="s">
        <v>42</v>
      </c>
      <c r="C520" s="70" t="str">
        <f>INDEX('kat.M z całości'!$B$1:'kat.M z całości'!$B$900,MATCH(SMALL('kat.M z całości'!$F$4:$F$201,Mistrzostwa2017rok!A520),'kat.M z całości'!$F$1:'kat.M z całości'!$F$900,0),1)</f>
        <v>Kierzkowski Krzysztof </v>
      </c>
      <c r="D520" s="10" t="str">
        <f>INDEX('kat.M z całości'!$C$1:'kat.M z całości'!$C$900,MATCH(SMALL('kat.M z całości'!$F$4:$F$201,Mistrzostwa2017rok!A520),'kat.M z całości'!$F$1:'kat.M z całości'!$F$900,0),1)</f>
        <v>Gdańsk</v>
      </c>
      <c r="E520" s="10" t="str">
        <f>INDEX('kat.M z całości'!$D$1:'kat.M z całości'!$D$900,MATCH(SMALL('kat.M z całości'!$F$4:$F$201,Mistrzostwa2017rok!A520),'kat.M z całości'!$F$1:'kat.M z całości'!$F$900,0),1)</f>
        <v>Malbork </v>
      </c>
      <c r="F520" s="10">
        <f>INDEX('kat.M z całości'!$E$1:'kat.M z całości'!$E$900,MATCH(SMALL('kat.M z całości'!$F$4:$F$201,Mistrzostwa2017rok!$A520),'kat.M z całości'!$F$1:'kat.M z całości'!$F$900,0),1)</f>
        <v>6</v>
      </c>
      <c r="G520" s="103">
        <f>INDEX('kat.M z całości'!$F$1:'kat.M z całości'!$F$900,MATCH(SMALL('kat.M z całości'!$F$4:$F$201,Mistrzostwa2017rok!$A520),'kat.M z całości'!$F$1:'kat.M z całości'!$F$900,0),1)</f>
        <v>131.31</v>
      </c>
    </row>
    <row r="521" spans="1:7" ht="15.75">
      <c r="A521" s="182">
        <f t="shared" si="8"/>
        <v>23</v>
      </c>
      <c r="B521" s="35" t="s">
        <v>43</v>
      </c>
      <c r="C521" s="70" t="str">
        <f>INDEX('kat.M z całości'!$B$1:'kat.M z całości'!$B$900,MATCH(SMALL('kat.M z całości'!$F$4:$F$201,Mistrzostwa2017rok!A521),'kat.M z całości'!$F$1:'kat.M z całości'!$F$900,0),1)</f>
        <v>PIOTROWSKI RYSZARD</v>
      </c>
      <c r="D521" s="10" t="str">
        <f>INDEX('kat.M z całości'!$C$1:'kat.M z całości'!$C$900,MATCH(SMALL('kat.M z całości'!$F$4:$F$201,Mistrzostwa2017rok!A521),'kat.M z całości'!$F$1:'kat.M z całości'!$F$900,0),1)</f>
        <v>Szczecin</v>
      </c>
      <c r="E521" s="10" t="str">
        <f>INDEX('kat.M z całości'!$D$1:'kat.M z całości'!$D$900,MATCH(SMALL('kat.M z całości'!$F$4:$F$201,Mistrzostwa2017rok!A521),'kat.M z całości'!$F$1:'kat.M z całości'!$F$900,0),1)</f>
        <v>MIĘDZYZDROJE</v>
      </c>
      <c r="F521" s="10">
        <f>INDEX('kat.M z całości'!$E$1:'kat.M z całości'!$E$900,MATCH(SMALL('kat.M z całości'!$F$4:$F$201,Mistrzostwa2017rok!$A521),'kat.M z całości'!$F$1:'kat.M z całości'!$F$900,0),1)</f>
        <v>6</v>
      </c>
      <c r="G521" s="103">
        <f>INDEX('kat.M z całości'!$F$1:'kat.M z całości'!$F$900,MATCH(SMALL('kat.M z całości'!$F$4:$F$201,Mistrzostwa2017rok!$A521),'kat.M z całości'!$F$1:'kat.M z całości'!$F$900,0),1)</f>
        <v>134.37</v>
      </c>
    </row>
    <row r="522" spans="1:7" ht="15.75">
      <c r="A522" s="182">
        <f t="shared" si="8"/>
        <v>24</v>
      </c>
      <c r="B522" s="35" t="s">
        <v>44</v>
      </c>
      <c r="C522" s="70" t="str">
        <f>INDEX('kat.M z całości'!$B$1:'kat.M z całości'!$B$900,MATCH(SMALL('kat.M z całości'!$F$4:$F$201,Mistrzostwa2017rok!A522),'kat.M z całości'!$F$1:'kat.M z całości'!$F$900,0),1)</f>
        <v>Czopek Łukasz</v>
      </c>
      <c r="D522" s="10" t="str">
        <f>INDEX('kat.M z całości'!$C$1:'kat.M z całości'!$C$900,MATCH(SMALL('kat.M z całości'!$F$4:$F$201,Mistrzostwa2017rok!A522),'kat.M z całości'!$F$1:'kat.M z całości'!$F$900,0),1)</f>
        <v>Toruń</v>
      </c>
      <c r="E522" s="10" t="str">
        <f>INDEX('kat.M z całości'!$D$1:'kat.M z całości'!$D$900,MATCH(SMALL('kat.M z całości'!$F$4:$F$201,Mistrzostwa2017rok!A522),'kat.M z całości'!$F$1:'kat.M z całości'!$F$900,0),1)</f>
        <v>Grudziądz</v>
      </c>
      <c r="F522" s="10">
        <f>INDEX('kat.M z całości'!$E$1:'kat.M z całości'!$E$900,MATCH(SMALL('kat.M z całości'!$F$4:$F$201,Mistrzostwa2017rok!$A522),'kat.M z całości'!$F$1:'kat.M z całości'!$F$900,0),1)</f>
        <v>6</v>
      </c>
      <c r="G522" s="103">
        <f>INDEX('kat.M z całości'!$F$1:'kat.M z całości'!$F$900,MATCH(SMALL('kat.M z całości'!$F$4:$F$201,Mistrzostwa2017rok!$A522),'kat.M z całości'!$F$1:'kat.M z całości'!$F$900,0),1)</f>
        <v>137.92</v>
      </c>
    </row>
    <row r="523" spans="1:7" ht="15.75">
      <c r="A523" s="182">
        <f t="shared" si="8"/>
        <v>25</v>
      </c>
      <c r="B523" s="35" t="s">
        <v>45</v>
      </c>
      <c r="C523" s="70" t="str">
        <f>INDEX('kat.M z całości'!$B$1:'kat.M z całości'!$B$900,MATCH(SMALL('kat.M z całości'!$F$4:$F$201,Mistrzostwa2017rok!A523),'kat.M z całości'!$F$1:'kat.M z całości'!$F$900,0),1)</f>
        <v>Kilar    Dawid</v>
      </c>
      <c r="D523" s="10" t="str">
        <f>INDEX('kat.M z całości'!$C$1:'kat.M z całości'!$C$900,MATCH(SMALL('kat.M z całości'!$F$4:$F$201,Mistrzostwa2017rok!A523),'kat.M z całości'!$F$1:'kat.M z całości'!$F$900,0),1)</f>
        <v>Koszalin</v>
      </c>
      <c r="E523" s="10" t="str">
        <f>INDEX('kat.M z całości'!$D$1:'kat.M z całości'!$D$900,MATCH(SMALL('kat.M z całości'!$F$4:$F$201,Mistrzostwa2017rok!A523),'kat.M z całości'!$F$1:'kat.M z całości'!$F$900,0),1)</f>
        <v>Koszalin</v>
      </c>
      <c r="F523" s="10">
        <f>INDEX('kat.M z całości'!$E$1:'kat.M z całości'!$E$900,MATCH(SMALL('kat.M z całości'!$F$4:$F$201,Mistrzostwa2017rok!$A523),'kat.M z całości'!$F$1:'kat.M z całości'!$F$900,0),1)</f>
        <v>6</v>
      </c>
      <c r="G523" s="103">
        <f>INDEX('kat.M z całości'!$F$1:'kat.M z całości'!$F$900,MATCH(SMALL('kat.M z całości'!$F$4:$F$201,Mistrzostwa2017rok!$A523),'kat.M z całości'!$F$1:'kat.M z całości'!$F$900,0),1)</f>
        <v>144.97</v>
      </c>
    </row>
    <row r="524" spans="1:7" ht="15.75">
      <c r="A524" s="182">
        <f t="shared" si="8"/>
        <v>26</v>
      </c>
      <c r="B524" s="35" t="s">
        <v>46</v>
      </c>
      <c r="C524" s="70" t="str">
        <f>INDEX('kat.M z całości'!$B$1:'kat.M z całości'!$B$900,MATCH(SMALL('kat.M z całości'!$F$4:$F$201,Mistrzostwa2017rok!A524),'kat.M z całości'!$F$1:'kat.M z całości'!$F$900,0),1)</f>
        <v>GRZONA Mariusz</v>
      </c>
      <c r="D524" s="10" t="str">
        <f>INDEX('kat.M z całości'!$C$1:'kat.M z całości'!$C$900,MATCH(SMALL('kat.M z całości'!$F$4:$F$201,Mistrzostwa2017rok!A524),'kat.M z całości'!$F$1:'kat.M z całości'!$F$900,0),1)</f>
        <v>Pomorza Środkowego</v>
      </c>
      <c r="E524" s="10" t="str">
        <f>INDEX('kat.M z całości'!$D$1:'kat.M z całości'!$D$900,MATCH(SMALL('kat.M z całości'!$F$4:$F$201,Mistrzostwa2017rok!A524),'kat.M z całości'!$F$1:'kat.M z całości'!$F$900,0),1)</f>
        <v>TUCHOLA</v>
      </c>
      <c r="F524" s="10">
        <f>INDEX('kat.M z całości'!$E$1:'kat.M z całości'!$E$900,MATCH(SMALL('kat.M z całości'!$F$4:$F$201,Mistrzostwa2017rok!$A524),'kat.M z całości'!$F$1:'kat.M z całości'!$F$900,0),1)</f>
        <v>6</v>
      </c>
      <c r="G524" s="103">
        <f>INDEX('kat.M z całości'!$F$1:'kat.M z całości'!$F$900,MATCH(SMALL('kat.M z całości'!$F$4:$F$201,Mistrzostwa2017rok!$A524),'kat.M z całości'!$F$1:'kat.M z całości'!$F$900,0),1)</f>
        <v>147.61</v>
      </c>
    </row>
    <row r="525" spans="1:7" ht="15.75">
      <c r="A525" s="182">
        <f t="shared" si="8"/>
        <v>27</v>
      </c>
      <c r="B525" s="35" t="s">
        <v>47</v>
      </c>
      <c r="C525" s="70" t="str">
        <f>INDEX('kat.M z całości'!$B$1:'kat.M z całości'!$B$900,MATCH(SMALL('kat.M z całości'!$F$4:$F$201,Mistrzostwa2017rok!A525),'kat.M z całości'!$F$1:'kat.M z całości'!$F$900,0),1)</f>
        <v>Lipowski Andrzej </v>
      </c>
      <c r="D525" s="10" t="str">
        <f>INDEX('kat.M z całości'!$C$1:'kat.M z całości'!$C$900,MATCH(SMALL('kat.M z całości'!$F$4:$F$201,Mistrzostwa2017rok!A525),'kat.M z całości'!$F$1:'kat.M z całości'!$F$900,0),1)</f>
        <v>Gdańsk</v>
      </c>
      <c r="E525" s="10" t="str">
        <f>INDEX('kat.M z całości'!$D$1:'kat.M z całości'!$D$900,MATCH(SMALL('kat.M z całości'!$F$4:$F$201,Mistrzostwa2017rok!A525),'kat.M z całości'!$F$1:'kat.M z całości'!$F$900,0),1)</f>
        <v>Tczew </v>
      </c>
      <c r="F525" s="10">
        <f>INDEX('kat.M z całości'!$E$1:'kat.M z całości'!$E$900,MATCH(SMALL('kat.M z całości'!$F$4:$F$201,Mistrzostwa2017rok!$A525),'kat.M z całości'!$F$1:'kat.M z całości'!$F$900,0),1)</f>
        <v>6</v>
      </c>
      <c r="G525" s="103">
        <f>INDEX('kat.M z całości'!$F$1:'kat.M z całości'!$F$900,MATCH(SMALL('kat.M z całości'!$F$4:$F$201,Mistrzostwa2017rok!$A525),'kat.M z całości'!$F$1:'kat.M z całości'!$F$900,0),1)</f>
        <v>149.02</v>
      </c>
    </row>
    <row r="526" spans="1:7" ht="15.75">
      <c r="A526" s="182">
        <f t="shared" si="8"/>
        <v>28</v>
      </c>
      <c r="B526" s="35" t="s">
        <v>48</v>
      </c>
      <c r="C526" s="70" t="str">
        <f>INDEX('kat.M z całości'!$B$1:'kat.M z całości'!$B$900,MATCH(SMALL('kat.M z całości'!$F$4:$F$201,Mistrzostwa2017rok!A526),'kat.M z całości'!$F$1:'kat.M z całości'!$F$900,0),1)</f>
        <v>Gielmuda Zbigniew i Syn</v>
      </c>
      <c r="D526" s="10" t="str">
        <f>INDEX('kat.M z całości'!$C$1:'kat.M z całości'!$C$900,MATCH(SMALL('kat.M z całości'!$F$4:$F$201,Mistrzostwa2017rok!A526),'kat.M z całości'!$F$1:'kat.M z całości'!$F$900,0),1)</f>
        <v>Szczecin</v>
      </c>
      <c r="E526" s="10" t="str">
        <f>INDEX('kat.M z całości'!$D$1:'kat.M z całości'!$D$900,MATCH(SMALL('kat.M z całości'!$F$4:$F$201,Mistrzostwa2017rok!A526),'kat.M z całości'!$F$1:'kat.M z całości'!$F$900,0),1)</f>
        <v>Stargard</v>
      </c>
      <c r="F526" s="10">
        <f>INDEX('kat.M z całości'!$E$1:'kat.M z całości'!$E$900,MATCH(SMALL('kat.M z całości'!$F$4:$F$201,Mistrzostwa2017rok!$A526),'kat.M z całości'!$F$1:'kat.M z całości'!$F$900,0),1)</f>
        <v>6</v>
      </c>
      <c r="G526" s="103">
        <f>INDEX('kat.M z całości'!$F$1:'kat.M z całości'!$F$900,MATCH(SMALL('kat.M z całości'!$F$4:$F$201,Mistrzostwa2017rok!$A526),'kat.M z całości'!$F$1:'kat.M z całości'!$F$900,0),1)</f>
        <v>151.82</v>
      </c>
    </row>
    <row r="527" spans="1:7" ht="15.75">
      <c r="A527" s="182">
        <f t="shared" si="8"/>
        <v>29</v>
      </c>
      <c r="B527" s="35" t="s">
        <v>49</v>
      </c>
      <c r="C527" s="70" t="str">
        <f>INDEX('kat.M z całości'!$B$1:'kat.M z całości'!$B$900,MATCH(SMALL('kat.M z całości'!$F$4:$F$201,Mistrzostwa2017rok!A527),'kat.M z całości'!$F$1:'kat.M z całości'!$F$900,0),1)</f>
        <v>Mackiewicz    Jadwiga</v>
      </c>
      <c r="D527" s="10" t="str">
        <f>INDEX('kat.M z całości'!$C$1:'kat.M z całości'!$C$900,MATCH(SMALL('kat.M z całości'!$F$4:$F$201,Mistrzostwa2017rok!A527),'kat.M z całości'!$F$1:'kat.M z całości'!$F$900,0),1)</f>
        <v>Koszalin</v>
      </c>
      <c r="E527" s="10" t="str">
        <f>INDEX('kat.M z całości'!$D$1:'kat.M z całości'!$D$900,MATCH(SMALL('kat.M z całości'!$F$4:$F$201,Mistrzostwa2017rok!A527),'kat.M z całości'!$F$1:'kat.M z całości'!$F$900,0),1)</f>
        <v>Koszalin</v>
      </c>
      <c r="F527" s="10">
        <f>INDEX('kat.M z całości'!$E$1:'kat.M z całości'!$E$900,MATCH(SMALL('kat.M z całości'!$F$4:$F$201,Mistrzostwa2017rok!$A527),'kat.M z całości'!$F$1:'kat.M z całości'!$F$900,0),1)</f>
        <v>6</v>
      </c>
      <c r="G527" s="103">
        <f>INDEX('kat.M z całości'!$F$1:'kat.M z całości'!$F$900,MATCH(SMALL('kat.M z całości'!$F$4:$F$201,Mistrzostwa2017rok!$A527),'kat.M z całości'!$F$1:'kat.M z całości'!$F$900,0),1)</f>
        <v>157.84</v>
      </c>
    </row>
    <row r="528" spans="1:7" ht="15.75">
      <c r="A528" s="182">
        <f t="shared" si="8"/>
        <v>30</v>
      </c>
      <c r="B528" s="35" t="s">
        <v>50</v>
      </c>
      <c r="C528" s="70" t="str">
        <f>INDEX('kat.M z całości'!$B$1:'kat.M z całości'!$B$900,MATCH(SMALL('kat.M z całości'!$F$4:$F$201,Mistrzostwa2017rok!A528),'kat.M z całości'!$F$1:'kat.M z całości'!$F$900,0),1)</f>
        <v>Pęcherz Jan</v>
      </c>
      <c r="D528" s="10" t="str">
        <f>INDEX('kat.M z całości'!$C$1:'kat.M z całości'!$C$900,MATCH(SMALL('kat.M z całości'!$F$4:$F$201,Mistrzostwa2017rok!A528),'kat.M z całości'!$F$1:'kat.M z całości'!$F$900,0),1)</f>
        <v>Szczecin</v>
      </c>
      <c r="E528" s="10" t="str">
        <f>INDEX('kat.M z całości'!$D$1:'kat.M z całości'!$D$900,MATCH(SMALL('kat.M z całości'!$F$4:$F$201,Mistrzostwa2017rok!A528),'kat.M z całości'!$F$1:'kat.M z całości'!$F$900,0),1)</f>
        <v>GOLENIÓW</v>
      </c>
      <c r="F528" s="10">
        <f>INDEX('kat.M z całości'!$E$1:'kat.M z całości'!$E$900,MATCH(SMALL('kat.M z całości'!$F$4:$F$201,Mistrzostwa2017rok!$A528),'kat.M z całości'!$F$1:'kat.M z całości'!$F$900,0),1)</f>
        <v>6</v>
      </c>
      <c r="G528" s="103">
        <f>INDEX('kat.M z całości'!$F$1:'kat.M z całości'!$F$900,MATCH(SMALL('kat.M z całości'!$F$4:$F$201,Mistrzostwa2017rok!$A528),'kat.M z całości'!$F$1:'kat.M z całości'!$F$900,0),1)</f>
        <v>160.36</v>
      </c>
    </row>
    <row r="529" spans="1:7" ht="15.75">
      <c r="A529" s="182">
        <f t="shared" si="8"/>
        <v>31</v>
      </c>
      <c r="B529" s="35" t="s">
        <v>51</v>
      </c>
      <c r="C529" s="70" t="str">
        <f>INDEX('kat.M z całości'!$B$1:'kat.M z całości'!$B$900,MATCH(SMALL('kat.M z całości'!$F$4:$F$201,Mistrzostwa2017rok!A529),'kat.M z całości'!$F$1:'kat.M z całości'!$F$900,0),1)</f>
        <v>Andrzejczak Stefan </v>
      </c>
      <c r="D529" s="10" t="str">
        <f>INDEX('kat.M z całości'!$C$1:'kat.M z całości'!$C$900,MATCH(SMALL('kat.M z całości'!$F$4:$F$201,Mistrzostwa2017rok!A529),'kat.M z całości'!$F$1:'kat.M z całości'!$F$900,0),1)</f>
        <v>Gdańsk</v>
      </c>
      <c r="E529" s="10" t="str">
        <f>INDEX('kat.M z całości'!$D$1:'kat.M z całości'!$D$900,MATCH(SMALL('kat.M z całości'!$F$4:$F$201,Mistrzostwa2017rok!A529),'kat.M z całości'!$F$1:'kat.M z całości'!$F$900,0),1)</f>
        <v>Gdynia – Sopot </v>
      </c>
      <c r="F529" s="10">
        <f>INDEX('kat.M z całości'!$E$1:'kat.M z całości'!$E$900,MATCH(SMALL('kat.M z całości'!$F$4:$F$201,Mistrzostwa2017rok!$A529),'kat.M z całości'!$F$1:'kat.M z całości'!$F$900,0),1)</f>
        <v>6</v>
      </c>
      <c r="G529" s="103">
        <f>INDEX('kat.M z całości'!$F$1:'kat.M z całości'!$F$900,MATCH(SMALL('kat.M z całości'!$F$4:$F$201,Mistrzostwa2017rok!$A529),'kat.M z całości'!$F$1:'kat.M z całości'!$F$900,0),1)</f>
        <v>160.78</v>
      </c>
    </row>
    <row r="530" spans="1:7" ht="15.75">
      <c r="A530" s="182">
        <f t="shared" si="8"/>
        <v>32</v>
      </c>
      <c r="B530" s="35" t="s">
        <v>52</v>
      </c>
      <c r="C530" s="70" t="str">
        <f>INDEX('kat.M z całości'!$B$1:'kat.M z całości'!$B$900,MATCH(SMALL('kat.M z całości'!$F$4:$F$201,Mistrzostwa2017rok!A530),'kat.M z całości'!$F$1:'kat.M z całości'!$F$900,0),1)</f>
        <v>Stańczak Zdzisław </v>
      </c>
      <c r="D530" s="10" t="str">
        <f>INDEX('kat.M z całości'!$C$1:'kat.M z całości'!$C$900,MATCH(SMALL('kat.M z całości'!$F$4:$F$201,Mistrzostwa2017rok!A530),'kat.M z całości'!$F$1:'kat.M z całości'!$F$900,0),1)</f>
        <v>Gdańsk</v>
      </c>
      <c r="E530" s="10" t="str">
        <f>INDEX('kat.M z całości'!$D$1:'kat.M z całości'!$D$900,MATCH(SMALL('kat.M z całości'!$F$4:$F$201,Mistrzostwa2017rok!A530),'kat.M z całości'!$F$1:'kat.M z całości'!$F$900,0),1)</f>
        <v>Tczew </v>
      </c>
      <c r="F530" s="10">
        <f>INDEX('kat.M z całości'!$E$1:'kat.M z całości'!$E$900,MATCH(SMALL('kat.M z całości'!$F$4:$F$201,Mistrzostwa2017rok!$A530),'kat.M z całości'!$F$1:'kat.M z całości'!$F$900,0),1)</f>
        <v>6</v>
      </c>
      <c r="G530" s="103">
        <f>INDEX('kat.M z całości'!$F$1:'kat.M z całości'!$F$900,MATCH(SMALL('kat.M z całości'!$F$4:$F$201,Mistrzostwa2017rok!$A530),'kat.M z całości'!$F$1:'kat.M z całości'!$F$900,0),1)</f>
        <v>160.9</v>
      </c>
    </row>
    <row r="531" spans="1:7" ht="15.75">
      <c r="A531" s="182">
        <f t="shared" si="8"/>
        <v>33</v>
      </c>
      <c r="B531" s="35" t="s">
        <v>53</v>
      </c>
      <c r="C531" s="70" t="str">
        <f>INDEX('kat.M z całości'!$B$1:'kat.M z całości'!$B$900,MATCH(SMALL('kat.M z całości'!$F$4:$F$201,Mistrzostwa2017rok!A531),'kat.M z całości'!$F$1:'kat.M z całości'!$F$900,0),1)</f>
        <v>Mahlik Benon </v>
      </c>
      <c r="D531" s="10" t="str">
        <f>INDEX('kat.M z całości'!$C$1:'kat.M z całości'!$C$900,MATCH(SMALL('kat.M z całości'!$F$4:$F$201,Mistrzostwa2017rok!A531),'kat.M z całości'!$F$1:'kat.M z całości'!$F$900,0),1)</f>
        <v>Gdańsk</v>
      </c>
      <c r="E531" s="10" t="str">
        <f>INDEX('kat.M z całości'!$D$1:'kat.M z całości'!$D$900,MATCH(SMALL('kat.M z całości'!$F$4:$F$201,Mistrzostwa2017rok!A531),'kat.M z całości'!$F$1:'kat.M z całości'!$F$900,0),1)</f>
        <v>Kościerzyna </v>
      </c>
      <c r="F531" s="10">
        <f>INDEX('kat.M z całości'!$E$1:'kat.M z całości'!$E$900,MATCH(SMALL('kat.M z całości'!$F$4:$F$201,Mistrzostwa2017rok!$A531),'kat.M z całości'!$F$1:'kat.M z całości'!$F$900,0),1)</f>
        <v>6</v>
      </c>
      <c r="G531" s="103">
        <f>INDEX('kat.M z całości'!$F$1:'kat.M z całości'!$F$900,MATCH(SMALL('kat.M z całości'!$F$4:$F$201,Mistrzostwa2017rok!$A531),'kat.M z całości'!$F$1:'kat.M z całości'!$F$900,0),1)</f>
        <v>161.02</v>
      </c>
    </row>
    <row r="532" spans="1:7" ht="15.75">
      <c r="A532" s="182">
        <f t="shared" si="8"/>
        <v>34</v>
      </c>
      <c r="B532" s="35" t="s">
        <v>54</v>
      </c>
      <c r="C532" s="70" t="str">
        <f>INDEX('kat.M z całości'!$B$1:'kat.M z całości'!$B$900,MATCH(SMALL('kat.M z całości'!$F$4:$F$201,Mistrzostwa2017rok!A532),'kat.M z całości'!$F$1:'kat.M z całości'!$F$900,0),1)</f>
        <v>Kortas Waldemar i Bolda Wojciech </v>
      </c>
      <c r="D532" s="10" t="str">
        <f>INDEX('kat.M z całości'!$C$1:'kat.M z całości'!$C$900,MATCH(SMALL('kat.M z całości'!$F$4:$F$201,Mistrzostwa2017rok!A532),'kat.M z całości'!$F$1:'kat.M z całości'!$F$900,0),1)</f>
        <v>Gdańsk</v>
      </c>
      <c r="E532" s="10" t="str">
        <f>INDEX('kat.M z całości'!$D$1:'kat.M z całości'!$D$900,MATCH(SMALL('kat.M z całości'!$F$4:$F$201,Mistrzostwa2017rok!A532),'kat.M z całości'!$F$1:'kat.M z całości'!$F$900,0),1)</f>
        <v>Rumia </v>
      </c>
      <c r="F532" s="10">
        <f>INDEX('kat.M z całości'!$E$1:'kat.M z całości'!$E$900,MATCH(SMALL('kat.M z całości'!$F$4:$F$201,Mistrzostwa2017rok!$A532),'kat.M z całości'!$F$1:'kat.M z całości'!$F$900,0),1)</f>
        <v>6</v>
      </c>
      <c r="G532" s="103">
        <f>INDEX('kat.M z całości'!$F$1:'kat.M z całości'!$F$900,MATCH(SMALL('kat.M z całości'!$F$4:$F$201,Mistrzostwa2017rok!$A532),'kat.M z całości'!$F$1:'kat.M z całości'!$F$900,0),1)</f>
        <v>161.58</v>
      </c>
    </row>
    <row r="533" spans="1:7" ht="15.75">
      <c r="A533" s="182">
        <f t="shared" si="8"/>
        <v>35</v>
      </c>
      <c r="B533" s="35" t="s">
        <v>55</v>
      </c>
      <c r="C533" s="70" t="str">
        <f>INDEX('kat.M z całości'!$B$1:'kat.M z całości'!$B$900,MATCH(SMALL('kat.M z całości'!$F$4:$F$201,Mistrzostwa2017rok!A533),'kat.M z całości'!$F$1:'kat.M z całości'!$F$900,0),1)</f>
        <v>Cejrowski Jacek </v>
      </c>
      <c r="D533" s="10" t="str">
        <f>INDEX('kat.M z całości'!$C$1:'kat.M z całości'!$C$900,MATCH(SMALL('kat.M z całości'!$F$4:$F$201,Mistrzostwa2017rok!A533),'kat.M z całości'!$F$1:'kat.M z całości'!$F$900,0),1)</f>
        <v>Gdańsk</v>
      </c>
      <c r="E533" s="10" t="str">
        <f>INDEX('kat.M z całości'!$D$1:'kat.M z całości'!$D$900,MATCH(SMALL('kat.M z całości'!$F$4:$F$201,Mistrzostwa2017rok!A533),'kat.M z całości'!$F$1:'kat.M z całości'!$F$900,0),1)</f>
        <v>Gdańsk </v>
      </c>
      <c r="F533" s="10">
        <f>INDEX('kat.M z całości'!$E$1:'kat.M z całości'!$E$900,MATCH(SMALL('kat.M z całości'!$F$4:$F$201,Mistrzostwa2017rok!$A533),'kat.M z całości'!$F$1:'kat.M z całości'!$F$900,0),1)</f>
        <v>6</v>
      </c>
      <c r="G533" s="103">
        <f>INDEX('kat.M z całości'!$F$1:'kat.M z całości'!$F$900,MATCH(SMALL('kat.M z całości'!$F$4:$F$201,Mistrzostwa2017rok!$A533),'kat.M z całości'!$F$1:'kat.M z całości'!$F$900,0),1)</f>
        <v>161.77</v>
      </c>
    </row>
    <row r="534" spans="1:7" ht="15.75">
      <c r="A534" s="182">
        <f t="shared" si="8"/>
        <v>36</v>
      </c>
      <c r="B534" s="35" t="s">
        <v>56</v>
      </c>
      <c r="C534" s="70" t="str">
        <f>INDEX('kat.M z całości'!$B$1:'kat.M z całości'!$B$900,MATCH(SMALL('kat.M z całości'!$F$4:$F$201,Mistrzostwa2017rok!A534),'kat.M z całości'!$F$1:'kat.M z całości'!$F$900,0),1)</f>
        <v>Moczulski A.-Kamiński W.</v>
      </c>
      <c r="D534" s="10" t="str">
        <f>INDEX('kat.M z całości'!$C$1:'kat.M z całości'!$C$900,MATCH(SMALL('kat.M z całości'!$F$4:$F$201,Mistrzostwa2017rok!A534),'kat.M z całości'!$F$1:'kat.M z całości'!$F$900,0),1)</f>
        <v>Szczecin</v>
      </c>
      <c r="E534" s="10" t="str">
        <f>INDEX('kat.M z całości'!$D$1:'kat.M z całości'!$D$900,MATCH(SMALL('kat.M z całości'!$F$4:$F$201,Mistrzostwa2017rok!A534),'kat.M z całości'!$F$1:'kat.M z całości'!$F$900,0),1)</f>
        <v>Trzebiatów</v>
      </c>
      <c r="F534" s="10">
        <f>INDEX('kat.M z całości'!$E$1:'kat.M z całości'!$E$900,MATCH(SMALL('kat.M z całości'!$F$4:$F$201,Mistrzostwa2017rok!$A534),'kat.M z całości'!$F$1:'kat.M z całości'!$F$900,0),1)</f>
        <v>6</v>
      </c>
      <c r="G534" s="103">
        <f>INDEX('kat.M z całości'!$F$1:'kat.M z całości'!$F$900,MATCH(SMALL('kat.M z całości'!$F$4:$F$201,Mistrzostwa2017rok!$A534),'kat.M z całości'!$F$1:'kat.M z całości'!$F$900,0),1)</f>
        <v>162.18</v>
      </c>
    </row>
    <row r="535" spans="1:7" ht="15.75">
      <c r="A535" s="182">
        <f t="shared" si="8"/>
        <v>37</v>
      </c>
      <c r="B535" s="35" t="s">
        <v>57</v>
      </c>
      <c r="C535" s="70" t="str">
        <f>INDEX('kat.M z całości'!$B$1:'kat.M z całości'!$B$900,MATCH(SMALL('kat.M z całości'!$F$4:$F$201,Mistrzostwa2017rok!A535),'kat.M z całości'!$F$1:'kat.M z całości'!$F$900,0),1)</f>
        <v>Wilczek    Jerzy</v>
      </c>
      <c r="D535" s="10" t="str">
        <f>INDEX('kat.M z całości'!$C$1:'kat.M z całości'!$C$900,MATCH(SMALL('kat.M z całości'!$F$4:$F$201,Mistrzostwa2017rok!A535),'kat.M z całości'!$F$1:'kat.M z całości'!$F$900,0),1)</f>
        <v>Koszalin</v>
      </c>
      <c r="E535" s="10" t="str">
        <f>INDEX('kat.M z całości'!$D$1:'kat.M z całości'!$D$900,MATCH(SMALL('kat.M z całości'!$F$4:$F$201,Mistrzostwa2017rok!A535),'kat.M z całości'!$F$1:'kat.M z całości'!$F$900,0),1)</f>
        <v>Świdwin</v>
      </c>
      <c r="F535" s="10">
        <f>INDEX('kat.M z całości'!$E$1:'kat.M z całości'!$E$900,MATCH(SMALL('kat.M z całości'!$F$4:$F$201,Mistrzostwa2017rok!$A535),'kat.M z całości'!$F$1:'kat.M z całości'!$F$900,0),1)</f>
        <v>6</v>
      </c>
      <c r="G535" s="103">
        <f>INDEX('kat.M z całości'!$F$1:'kat.M z całości'!$F$900,MATCH(SMALL('kat.M z całości'!$F$4:$F$201,Mistrzostwa2017rok!$A535),'kat.M z całości'!$F$1:'kat.M z całości'!$F$900,0),1)</f>
        <v>163.86</v>
      </c>
    </row>
    <row r="536" spans="1:7" ht="15.75">
      <c r="A536" s="182">
        <f t="shared" si="8"/>
        <v>38</v>
      </c>
      <c r="B536" s="35" t="s">
        <v>58</v>
      </c>
      <c r="C536" s="70" t="str">
        <f>INDEX('kat.M z całości'!$B$1:'kat.M z całości'!$B$900,MATCH(SMALL('kat.M z całości'!$F$4:$F$201,Mistrzostwa2017rok!A536),'kat.M z całości'!$F$1:'kat.M z całości'!$F$900,0),1)</f>
        <v>Jankowski    Ireneusz</v>
      </c>
      <c r="D536" s="10" t="str">
        <f>INDEX('kat.M z całości'!$C$1:'kat.M z całości'!$C$900,MATCH(SMALL('kat.M z całości'!$F$4:$F$201,Mistrzostwa2017rok!A536),'kat.M z całości'!$F$1:'kat.M z całości'!$F$900,0),1)</f>
        <v>Koszalin</v>
      </c>
      <c r="E536" s="10" t="str">
        <f>INDEX('kat.M z całości'!$D$1:'kat.M z całości'!$D$900,MATCH(SMALL('kat.M z całości'!$F$4:$F$201,Mistrzostwa2017rok!A536),'kat.M z całości'!$F$1:'kat.M z całości'!$F$900,0),1)</f>
        <v>Koszalin</v>
      </c>
      <c r="F536" s="10">
        <f>INDEX('kat.M z całości'!$E$1:'kat.M z całości'!$E$900,MATCH(SMALL('kat.M z całości'!$F$4:$F$201,Mistrzostwa2017rok!$A536),'kat.M z całości'!$F$1:'kat.M z całości'!$F$900,0),1)</f>
        <v>6</v>
      </c>
      <c r="G536" s="103">
        <f>INDEX('kat.M z całości'!$F$1:'kat.M z całości'!$F$900,MATCH(SMALL('kat.M z całości'!$F$4:$F$201,Mistrzostwa2017rok!$A536),'kat.M z całości'!$F$1:'kat.M z całości'!$F$900,0),1)</f>
        <v>166.72</v>
      </c>
    </row>
    <row r="537" spans="1:7" ht="15.75">
      <c r="A537" s="182">
        <f t="shared" si="8"/>
        <v>39</v>
      </c>
      <c r="B537" s="35" t="s">
        <v>59</v>
      </c>
      <c r="C537" s="70" t="str">
        <f>INDEX('kat.M z całości'!$B$1:'kat.M z całości'!$B$900,MATCH(SMALL('kat.M z całości'!$F$4:$F$201,Mistrzostwa2017rok!A537),'kat.M z całości'!$F$1:'kat.M z całości'!$F$900,0),1)</f>
        <v>Wandycz     Arkadiusz</v>
      </c>
      <c r="D537" s="10" t="str">
        <f>INDEX('kat.M z całości'!$C$1:'kat.M z całości'!$C$900,MATCH(SMALL('kat.M z całości'!$F$4:$F$201,Mistrzostwa2017rok!A537),'kat.M z całości'!$F$1:'kat.M z całości'!$F$900,0),1)</f>
        <v>Koszalin</v>
      </c>
      <c r="E537" s="10" t="str">
        <f>INDEX('kat.M z całości'!$D$1:'kat.M z całości'!$D$900,MATCH(SMALL('kat.M z całości'!$F$4:$F$201,Mistrzostwa2017rok!A537),'kat.M z całości'!$F$1:'kat.M z całości'!$F$900,0),1)</f>
        <v>Białogard</v>
      </c>
      <c r="F537" s="10">
        <f>INDEX('kat.M z całości'!$E$1:'kat.M z całości'!$E$900,MATCH(SMALL('kat.M z całości'!$F$4:$F$201,Mistrzostwa2017rok!$A537),'kat.M z całości'!$F$1:'kat.M z całości'!$F$900,0),1)</f>
        <v>6</v>
      </c>
      <c r="G537" s="103">
        <f>INDEX('kat.M z całości'!$F$1:'kat.M z całości'!$F$900,MATCH(SMALL('kat.M z całości'!$F$4:$F$201,Mistrzostwa2017rok!$A537),'kat.M z całości'!$F$1:'kat.M z całości'!$F$900,0),1)</f>
        <v>166.97</v>
      </c>
    </row>
    <row r="538" spans="1:7" ht="15.75">
      <c r="A538" s="182">
        <f t="shared" si="8"/>
        <v>40</v>
      </c>
      <c r="B538" s="35" t="s">
        <v>60</v>
      </c>
      <c r="C538" s="70" t="str">
        <f>INDEX('kat.M z całości'!$B$1:'kat.M z całości'!$B$900,MATCH(SMALL('kat.M z całości'!$F$4:$F$201,Mistrzostwa2017rok!A538),'kat.M z całości'!$F$1:'kat.M z całości'!$F$900,0),1)</f>
        <v>LANGE ANDRZEJ</v>
      </c>
      <c r="D538" s="10" t="str">
        <f>INDEX('kat.M z całości'!$C$1:'kat.M z całości'!$C$900,MATCH(SMALL('kat.M z całości'!$F$4:$F$201,Mistrzostwa2017rok!A538),'kat.M z całości'!$F$1:'kat.M z całości'!$F$900,0),1)</f>
        <v>Szczecin</v>
      </c>
      <c r="E538" s="10" t="str">
        <f>INDEX('kat.M z całości'!$D$1:'kat.M z całości'!$D$900,MATCH(SMALL('kat.M z całości'!$F$4:$F$201,Mistrzostwa2017rok!A538),'kat.M z całości'!$F$1:'kat.M z całości'!$F$900,0),1)</f>
        <v>MIĘDZYZDROJE</v>
      </c>
      <c r="F538" s="10">
        <f>INDEX('kat.M z całości'!$E$1:'kat.M z całości'!$E$900,MATCH(SMALL('kat.M z całości'!$F$4:$F$201,Mistrzostwa2017rok!$A538),'kat.M z całości'!$F$1:'kat.M z całości'!$F$900,0),1)</f>
        <v>6</v>
      </c>
      <c r="G538" s="103">
        <f>INDEX('kat.M z całości'!$F$1:'kat.M z całości'!$F$900,MATCH(SMALL('kat.M z całości'!$F$4:$F$201,Mistrzostwa2017rok!$A538),'kat.M z całości'!$F$1:'kat.M z całości'!$F$900,0),1)</f>
        <v>170.12</v>
      </c>
    </row>
    <row r="539" spans="1:7" ht="15.75">
      <c r="A539" s="182">
        <f t="shared" si="8"/>
        <v>41</v>
      </c>
      <c r="B539" s="35" t="s">
        <v>61</v>
      </c>
      <c r="C539" s="70" t="str">
        <f>INDEX('kat.M z całości'!$B$1:'kat.M z całości'!$B$900,MATCH(SMALL('kat.M z całości'!$F$4:$F$201,Mistrzostwa2017rok!A539),'kat.M z całości'!$F$1:'kat.M z całości'!$F$900,0),1)</f>
        <v>Jędrych Wiesław </v>
      </c>
      <c r="D539" s="10" t="str">
        <f>INDEX('kat.M z całości'!$C$1:'kat.M z całości'!$C$900,MATCH(SMALL('kat.M z całości'!$F$4:$F$201,Mistrzostwa2017rok!A539),'kat.M z całości'!$F$1:'kat.M z całości'!$F$900,0),1)</f>
        <v>Gdańsk</v>
      </c>
      <c r="E539" s="10" t="str">
        <f>INDEX('kat.M z całości'!$D$1:'kat.M z całości'!$D$900,MATCH(SMALL('kat.M z całości'!$F$4:$F$201,Mistrzostwa2017rok!A539),'kat.M z całości'!$F$1:'kat.M z całości'!$F$900,0),1)</f>
        <v>Kwidzyń </v>
      </c>
      <c r="F539" s="10">
        <f>INDEX('kat.M z całości'!$E$1:'kat.M z całości'!$E$900,MATCH(SMALL('kat.M z całości'!$F$4:$F$201,Mistrzostwa2017rok!$A539),'kat.M z całości'!$F$1:'kat.M z całości'!$F$900,0),1)</f>
        <v>6</v>
      </c>
      <c r="G539" s="103">
        <f>INDEX('kat.M z całości'!$F$1:'kat.M z całości'!$F$900,MATCH(SMALL('kat.M z całości'!$F$4:$F$201,Mistrzostwa2017rok!$A539),'kat.M z całości'!$F$1:'kat.M z całości'!$F$900,0),1)</f>
        <v>171.84</v>
      </c>
    </row>
    <row r="540" spans="1:7" ht="15.75">
      <c r="A540" s="182">
        <f t="shared" si="8"/>
        <v>42</v>
      </c>
      <c r="B540" s="35" t="s">
        <v>62</v>
      </c>
      <c r="C540" s="70" t="str">
        <f>INDEX('kat.M z całości'!$B$1:'kat.M z całości'!$B$900,MATCH(SMALL('kat.M z całości'!$F$4:$F$201,Mistrzostwa2017rok!A540),'kat.M z całości'!$F$1:'kat.M z całości'!$F$900,0),1)</f>
        <v>Puckowski Edward </v>
      </c>
      <c r="D540" s="10" t="str">
        <f>INDEX('kat.M z całości'!$C$1:'kat.M z całości'!$C$900,MATCH(SMALL('kat.M z całości'!$F$4:$F$201,Mistrzostwa2017rok!A540),'kat.M z całości'!$F$1:'kat.M z całości'!$F$900,0),1)</f>
        <v>Gdańsk</v>
      </c>
      <c r="E540" s="10" t="str">
        <f>INDEX('kat.M z całości'!$D$1:'kat.M z całości'!$D$900,MATCH(SMALL('kat.M z całości'!$F$4:$F$201,Mistrzostwa2017rok!A540),'kat.M z całości'!$F$1:'kat.M z całości'!$F$900,0),1)</f>
        <v>Tczew </v>
      </c>
      <c r="F540" s="10">
        <f>INDEX('kat.M z całości'!$E$1:'kat.M z całości'!$E$900,MATCH(SMALL('kat.M z całości'!$F$4:$F$201,Mistrzostwa2017rok!$A540),'kat.M z całości'!$F$1:'kat.M z całości'!$F$900,0),1)</f>
        <v>6</v>
      </c>
      <c r="G540" s="103">
        <f>INDEX('kat.M z całości'!$F$1:'kat.M z całości'!$F$900,MATCH(SMALL('kat.M z całości'!$F$4:$F$201,Mistrzostwa2017rok!$A540),'kat.M z całości'!$F$1:'kat.M z całości'!$F$900,0),1)</f>
        <v>173.78</v>
      </c>
    </row>
    <row r="541" spans="1:7" ht="15.75">
      <c r="A541" s="182">
        <f t="shared" si="8"/>
        <v>43</v>
      </c>
      <c r="B541" s="35" t="s">
        <v>63</v>
      </c>
      <c r="C541" s="70" t="str">
        <f>INDEX('kat.M z całości'!$B$1:'kat.M z całości'!$B$900,MATCH(SMALL('kat.M z całości'!$F$4:$F$201,Mistrzostwa2017rok!A541),'kat.M z całości'!$F$1:'kat.M z całości'!$F$900,0),1)</f>
        <v>OSTAPIUK SYLWESTER</v>
      </c>
      <c r="D541" s="10" t="str">
        <f>INDEX('kat.M z całości'!$C$1:'kat.M z całości'!$C$900,MATCH(SMALL('kat.M z całości'!$F$4:$F$201,Mistrzostwa2017rok!A541),'kat.M z całości'!$F$1:'kat.M z całości'!$F$900,0),1)</f>
        <v>Pomorza Środkowego</v>
      </c>
      <c r="E541" s="10" t="str">
        <f>INDEX('kat.M z całości'!$D$1:'kat.M z całości'!$D$900,MATCH(SMALL('kat.M z całości'!$F$4:$F$201,Mistrzostwa2017rok!A541),'kat.M z całości'!$F$1:'kat.M z całości'!$F$900,0),1)</f>
        <v>CHARNOWO</v>
      </c>
      <c r="F541" s="10">
        <f>INDEX('kat.M z całości'!$E$1:'kat.M z całości'!$E$900,MATCH(SMALL('kat.M z całości'!$F$4:$F$201,Mistrzostwa2017rok!$A541),'kat.M z całości'!$F$1:'kat.M z całości'!$F$900,0),1)</f>
        <v>6</v>
      </c>
      <c r="G541" s="103">
        <f>INDEX('kat.M z całości'!$F$1:'kat.M z całości'!$F$900,MATCH(SMALL('kat.M z całości'!$F$4:$F$201,Mistrzostwa2017rok!$A541),'kat.M z całości'!$F$1:'kat.M z całości'!$F$900,0),1)</f>
        <v>175.26</v>
      </c>
    </row>
    <row r="542" spans="1:7" ht="15.75">
      <c r="A542" s="182">
        <f t="shared" si="8"/>
        <v>44</v>
      </c>
      <c r="B542" s="35" t="s">
        <v>64</v>
      </c>
      <c r="C542" s="70" t="str">
        <f>INDEX('kat.M z całości'!$B$1:'kat.M z całości'!$B$900,MATCH(SMALL('kat.M z całości'!$F$4:$F$201,Mistrzostwa2017rok!A542),'kat.M z całości'!$F$1:'kat.M z całości'!$F$900,0),1)</f>
        <v>KLIMKOWSKI  Grzegorz</v>
      </c>
      <c r="D542" s="10" t="str">
        <f>INDEX('kat.M z całości'!$C$1:'kat.M z całości'!$C$900,MATCH(SMALL('kat.M z całości'!$F$4:$F$201,Mistrzostwa2017rok!A542),'kat.M z całości'!$F$1:'kat.M z całości'!$F$900,0),1)</f>
        <v>Bydgoszcz</v>
      </c>
      <c r="E542" s="10" t="str">
        <f>INDEX('kat.M z całości'!$D$1:'kat.M z całości'!$D$900,MATCH(SMALL('kat.M z całości'!$F$4:$F$201,Mistrzostwa2017rok!A542),'kat.M z całości'!$F$1:'kat.M z całości'!$F$900,0),1)</f>
        <v>Bydgoszcz</v>
      </c>
      <c r="F542" s="10">
        <f>INDEX('kat.M z całości'!$E$1:'kat.M z całości'!$E$900,MATCH(SMALL('kat.M z całości'!$F$4:$F$201,Mistrzostwa2017rok!$A542),'kat.M z całości'!$F$1:'kat.M z całości'!$F$900,0),1)</f>
        <v>6</v>
      </c>
      <c r="G542" s="103">
        <f>INDEX('kat.M z całości'!$F$1:'kat.M z całości'!$F$900,MATCH(SMALL('kat.M z całości'!$F$4:$F$201,Mistrzostwa2017rok!$A542),'kat.M z całości'!$F$1:'kat.M z całości'!$F$900,0),1)</f>
        <v>176.85</v>
      </c>
    </row>
    <row r="543" spans="1:7" ht="15.75">
      <c r="A543" s="182">
        <f t="shared" si="8"/>
        <v>45</v>
      </c>
      <c r="B543" s="35" t="s">
        <v>65</v>
      </c>
      <c r="C543" s="70" t="str">
        <f>INDEX('kat.M z całości'!$B$1:'kat.M z całości'!$B$900,MATCH(SMALL('kat.M z całości'!$F$4:$F$201,Mistrzostwa2017rok!A543),'kat.M z całości'!$F$1:'kat.M z całości'!$F$900,0),1)</f>
        <v>Kowalski Krzysztof</v>
      </c>
      <c r="D543" s="10" t="str">
        <f>INDEX('kat.M z całości'!$C$1:'kat.M z całości'!$C$900,MATCH(SMALL('kat.M z całości'!$F$4:$F$201,Mistrzostwa2017rok!A543),'kat.M z całości'!$F$1:'kat.M z całości'!$F$900,0),1)</f>
        <v>Toruń</v>
      </c>
      <c r="E543" s="10" t="str">
        <f>INDEX('kat.M z całości'!$D$1:'kat.M z całości'!$D$900,MATCH(SMALL('kat.M z całości'!$F$4:$F$201,Mistrzostwa2017rok!A543),'kat.M z całości'!$F$1:'kat.M z całości'!$F$900,0),1)</f>
        <v>Chełmno</v>
      </c>
      <c r="F543" s="10">
        <f>INDEX('kat.M z całości'!$E$1:'kat.M z całości'!$E$900,MATCH(SMALL('kat.M z całości'!$F$4:$F$201,Mistrzostwa2017rok!$A543),'kat.M z całości'!$F$1:'kat.M z całości'!$F$900,0),1)</f>
        <v>6</v>
      </c>
      <c r="G543" s="103">
        <f>INDEX('kat.M z całości'!$F$1:'kat.M z całości'!$F$900,MATCH(SMALL('kat.M z całości'!$F$4:$F$201,Mistrzostwa2017rok!$A543),'kat.M z całości'!$F$1:'kat.M z całości'!$F$900,0),1)</f>
        <v>176.96</v>
      </c>
    </row>
    <row r="544" spans="1:7" ht="15.75">
      <c r="A544" s="182">
        <f t="shared" si="8"/>
        <v>46</v>
      </c>
      <c r="B544" s="35" t="s">
        <v>66</v>
      </c>
      <c r="C544" s="70" t="str">
        <f>INDEX('kat.M z całości'!$B$1:'kat.M z całości'!$B$900,MATCH(SMALL('kat.M z całości'!$F$4:$F$201,Mistrzostwa2017rok!A544),'kat.M z całości'!$F$1:'kat.M z całości'!$F$900,0),1)</f>
        <v>PIOTROWSKI  Lech</v>
      </c>
      <c r="D544" s="10" t="str">
        <f>INDEX('kat.M z całości'!$C$1:'kat.M z całości'!$C$900,MATCH(SMALL('kat.M z całości'!$F$4:$F$201,Mistrzostwa2017rok!A544),'kat.M z całości'!$F$1:'kat.M z całości'!$F$900,0),1)</f>
        <v>Bydgoszcz</v>
      </c>
      <c r="E544" s="10" t="str">
        <f>INDEX('kat.M z całości'!$D$1:'kat.M z całości'!$D$900,MATCH(SMALL('kat.M z całości'!$F$4:$F$201,Mistrzostwa2017rok!A544),'kat.M z całości'!$F$1:'kat.M z całości'!$F$900,0),1)</f>
        <v>Bydgoszcz-Zach</v>
      </c>
      <c r="F544" s="10">
        <f>INDEX('kat.M z całości'!$E$1:'kat.M z całości'!$E$900,MATCH(SMALL('kat.M z całości'!$F$4:$F$201,Mistrzostwa2017rok!$A544),'kat.M z całości'!$F$1:'kat.M z całości'!$F$900,0),1)</f>
        <v>6</v>
      </c>
      <c r="G544" s="103">
        <f>INDEX('kat.M z całości'!$F$1:'kat.M z całości'!$F$900,MATCH(SMALL('kat.M z całości'!$F$4:$F$201,Mistrzostwa2017rok!$A544),'kat.M z całości'!$F$1:'kat.M z całości'!$F$900,0),1)</f>
        <v>177.91</v>
      </c>
    </row>
    <row r="545" spans="1:7" ht="15.75">
      <c r="A545" s="182">
        <f t="shared" si="8"/>
        <v>47</v>
      </c>
      <c r="B545" s="35" t="s">
        <v>67</v>
      </c>
      <c r="C545" s="70" t="str">
        <f>INDEX('kat.M z całości'!$B$1:'kat.M z całości'!$B$900,MATCH(SMALL('kat.M z całości'!$F$4:$F$201,Mistrzostwa2017rok!A545),'kat.M z całości'!$F$1:'kat.M z całości'!$F$900,0),1)</f>
        <v>Naumowski Janusz </v>
      </c>
      <c r="D545" s="10" t="str">
        <f>INDEX('kat.M z całości'!$C$1:'kat.M z całości'!$C$900,MATCH(SMALL('kat.M z całości'!$F$4:$F$201,Mistrzostwa2017rok!A545),'kat.M z całości'!$F$1:'kat.M z całości'!$F$900,0),1)</f>
        <v>Gdańsk</v>
      </c>
      <c r="E545" s="10" t="str">
        <f>INDEX('kat.M z całości'!$D$1:'kat.M z całości'!$D$900,MATCH(SMALL('kat.M z całości'!$F$4:$F$201,Mistrzostwa2017rok!A545),'kat.M z całości'!$F$1:'kat.M z całości'!$F$900,0),1)</f>
        <v>Lębork </v>
      </c>
      <c r="F545" s="10">
        <f>INDEX('kat.M z całości'!$E$1:'kat.M z całości'!$E$900,MATCH(SMALL('kat.M z całości'!$F$4:$F$201,Mistrzostwa2017rok!$A545),'kat.M z całości'!$F$1:'kat.M z całości'!$F$900,0),1)</f>
        <v>6</v>
      </c>
      <c r="G545" s="103">
        <f>INDEX('kat.M z całości'!$F$1:'kat.M z całości'!$F$900,MATCH(SMALL('kat.M z całości'!$F$4:$F$201,Mistrzostwa2017rok!$A545),'kat.M z całości'!$F$1:'kat.M z całości'!$F$900,0),1)</f>
        <v>178</v>
      </c>
    </row>
    <row r="546" spans="1:7" ht="15.75">
      <c r="A546" s="182">
        <f t="shared" si="8"/>
        <v>48</v>
      </c>
      <c r="B546" s="35" t="s">
        <v>68</v>
      </c>
      <c r="C546" s="70" t="str">
        <f>INDEX('kat.M z całości'!$B$1:'kat.M z całości'!$B$900,MATCH(SMALL('kat.M z całości'!$F$4:$F$201,Mistrzostwa2017rok!A546),'kat.M z całości'!$F$1:'kat.M z całości'!$F$900,0),1)</f>
        <v>Krala Grzegorz</v>
      </c>
      <c r="D546" s="10" t="str">
        <f>INDEX('kat.M z całości'!$C$1:'kat.M z całości'!$C$900,MATCH(SMALL('kat.M z całości'!$F$4:$F$201,Mistrzostwa2017rok!A546),'kat.M z całości'!$F$1:'kat.M z całości'!$F$900,0),1)</f>
        <v>Szczecin</v>
      </c>
      <c r="E546" s="10" t="str">
        <f>INDEX('kat.M z całości'!$D$1:'kat.M z całości'!$D$900,MATCH(SMALL('kat.M z całości'!$F$4:$F$201,Mistrzostwa2017rok!A546),'kat.M z całości'!$F$1:'kat.M z całości'!$F$900,0),1)</f>
        <v>GOLENIÓW</v>
      </c>
      <c r="F546" s="10">
        <f>INDEX('kat.M z całości'!$E$1:'kat.M z całości'!$E$900,MATCH(SMALL('kat.M z całości'!$F$4:$F$201,Mistrzostwa2017rok!$A546),'kat.M z całości'!$F$1:'kat.M z całości'!$F$900,0),1)</f>
        <v>6</v>
      </c>
      <c r="G546" s="103">
        <f>INDEX('kat.M z całości'!$F$1:'kat.M z całości'!$F$900,MATCH(SMALL('kat.M z całości'!$F$4:$F$201,Mistrzostwa2017rok!$A546),'kat.M z całości'!$F$1:'kat.M z całości'!$F$900,0),1)</f>
        <v>180.76</v>
      </c>
    </row>
    <row r="547" spans="1:7" ht="15.75">
      <c r="A547" s="182">
        <f t="shared" si="8"/>
        <v>49</v>
      </c>
      <c r="B547" s="35" t="s">
        <v>69</v>
      </c>
      <c r="C547" s="70" t="str">
        <f>INDEX('kat.M z całości'!$B$1:'kat.M z całości'!$B$900,MATCH(SMALL('kat.M z całości'!$F$4:$F$201,Mistrzostwa2017rok!A547),'kat.M z całości'!$F$1:'kat.M z całości'!$F$900,0),1)</f>
        <v>Wittstock Wiktor </v>
      </c>
      <c r="D547" s="10" t="str">
        <f>INDEX('kat.M z całości'!$C$1:'kat.M z całości'!$C$900,MATCH(SMALL('kat.M z całości'!$F$4:$F$201,Mistrzostwa2017rok!A547),'kat.M z całości'!$F$1:'kat.M z całości'!$F$900,0),1)</f>
        <v>Gdańsk</v>
      </c>
      <c r="E547" s="10" t="str">
        <f>INDEX('kat.M z całości'!$D$1:'kat.M z całości'!$D$900,MATCH(SMALL('kat.M z całości'!$F$4:$F$201,Mistrzostwa2017rok!A547),'kat.M z całości'!$F$1:'kat.M z całości'!$F$900,0),1)</f>
        <v>Gdynia – Sopot </v>
      </c>
      <c r="F547" s="10">
        <f>INDEX('kat.M z całości'!$E$1:'kat.M z całości'!$E$900,MATCH(SMALL('kat.M z całości'!$F$4:$F$201,Mistrzostwa2017rok!$A547),'kat.M z całości'!$F$1:'kat.M z całości'!$F$900,0),1)</f>
        <v>6</v>
      </c>
      <c r="G547" s="103">
        <f>INDEX('kat.M z całości'!$F$1:'kat.M z całości'!$F$900,MATCH(SMALL('kat.M z całości'!$F$4:$F$201,Mistrzostwa2017rok!$A547),'kat.M z całości'!$F$1:'kat.M z całości'!$F$900,0),1)</f>
        <v>183.64</v>
      </c>
    </row>
    <row r="548" spans="1:7" ht="15.75">
      <c r="A548" s="182">
        <f t="shared" si="8"/>
        <v>50</v>
      </c>
      <c r="B548" s="35" t="s">
        <v>70</v>
      </c>
      <c r="C548" s="70" t="str">
        <f>INDEX('kat.M z całości'!$B$1:'kat.M z całości'!$B$900,MATCH(SMALL('kat.M z całości'!$F$4:$F$201,Mistrzostwa2017rok!A548),'kat.M z całości'!$F$1:'kat.M z całości'!$F$900,0),1)</f>
        <v>PIASECKI Jerzy</v>
      </c>
      <c r="D548" s="10" t="str">
        <f>INDEX('kat.M z całości'!$C$1:'kat.M z całości'!$C$900,MATCH(SMALL('kat.M z całości'!$F$4:$F$201,Mistrzostwa2017rok!A548),'kat.M z całości'!$F$1:'kat.M z całości'!$F$900,0),1)</f>
        <v>Pomorza Środkowego</v>
      </c>
      <c r="E548" s="10" t="str">
        <f>INDEX('kat.M z całości'!$D$1:'kat.M z całości'!$D$900,MATCH(SMALL('kat.M z całości'!$F$4:$F$201,Mistrzostwa2017rok!A548),'kat.M z całości'!$F$1:'kat.M z całości'!$F$900,0),1)</f>
        <v>Szczecinek-Czarne</v>
      </c>
      <c r="F548" s="10">
        <f>INDEX('kat.M z całości'!$E$1:'kat.M z całości'!$E$900,MATCH(SMALL('kat.M z całości'!$F$4:$F$201,Mistrzostwa2017rok!$A548),'kat.M z całości'!$F$1:'kat.M z całości'!$F$900,0),1)</f>
        <v>6</v>
      </c>
      <c r="G548" s="103">
        <f>INDEX('kat.M z całości'!$F$1:'kat.M z całości'!$F$900,MATCH(SMALL('kat.M z całości'!$F$4:$F$201,Mistrzostwa2017rok!$A548),'kat.M z całości'!$F$1:'kat.M z całości'!$F$900,0),1)</f>
        <v>184.62</v>
      </c>
    </row>
    <row r="549" spans="1:7" ht="15.75">
      <c r="A549" s="182">
        <f t="shared" si="8"/>
        <v>51</v>
      </c>
      <c r="B549" s="35" t="s">
        <v>71</v>
      </c>
      <c r="C549" s="70" t="str">
        <f>INDEX('kat.M z całości'!$B$1:'kat.M z całości'!$B$900,MATCH(SMALL('kat.M z całości'!$F$4:$F$201,Mistrzostwa2017rok!A549),'kat.M z całości'!$F$1:'kat.M z całości'!$F$900,0),1)</f>
        <v>Zieliński Henryk i Stanisław </v>
      </c>
      <c r="D549" s="10" t="str">
        <f>INDEX('kat.M z całości'!$C$1:'kat.M z całości'!$C$900,MATCH(SMALL('kat.M z całości'!$F$4:$F$201,Mistrzostwa2017rok!A549),'kat.M z całości'!$F$1:'kat.M z całości'!$F$900,0),1)</f>
        <v>Gdańsk</v>
      </c>
      <c r="E549" s="10" t="str">
        <f>INDEX('kat.M z całości'!$D$1:'kat.M z całości'!$D$900,MATCH(SMALL('kat.M z całości'!$F$4:$F$201,Mistrzostwa2017rok!A549),'kat.M z całości'!$F$1:'kat.M z całości'!$F$900,0),1)</f>
        <v>Lębork </v>
      </c>
      <c r="F549" s="10">
        <f>INDEX('kat.M z całości'!$E$1:'kat.M z całości'!$E$900,MATCH(SMALL('kat.M z całości'!$F$4:$F$201,Mistrzostwa2017rok!$A549),'kat.M z całości'!$F$1:'kat.M z całości'!$F$900,0),1)</f>
        <v>6</v>
      </c>
      <c r="G549" s="103">
        <f>INDEX('kat.M z całości'!$F$1:'kat.M z całości'!$F$900,MATCH(SMALL('kat.M z całości'!$F$4:$F$201,Mistrzostwa2017rok!$A549),'kat.M z całości'!$F$1:'kat.M z całości'!$F$900,0),1)</f>
        <v>185.36</v>
      </c>
    </row>
    <row r="550" spans="1:7" ht="15.75">
      <c r="A550" s="182">
        <f t="shared" si="8"/>
        <v>52</v>
      </c>
      <c r="B550" s="35" t="s">
        <v>72</v>
      </c>
      <c r="C550" s="70" t="str">
        <f>INDEX('kat.M z całości'!$B$1:'kat.M z całości'!$B$900,MATCH(SMALL('kat.M z całości'!$F$4:$F$201,Mistrzostwa2017rok!A550),'kat.M z całości'!$F$1:'kat.M z całości'!$F$900,0),1)</f>
        <v>GODZIEBA JANUSZ</v>
      </c>
      <c r="D550" s="10" t="str">
        <f>INDEX('kat.M z całości'!$C$1:'kat.M z całości'!$C$900,MATCH(SMALL('kat.M z całości'!$F$4:$F$201,Mistrzostwa2017rok!A550),'kat.M z całości'!$F$1:'kat.M z całości'!$F$900,0),1)</f>
        <v>Szczecin</v>
      </c>
      <c r="E550" s="10" t="str">
        <f>INDEX('kat.M z całości'!$D$1:'kat.M z całości'!$D$900,MATCH(SMALL('kat.M z całości'!$F$4:$F$201,Mistrzostwa2017rok!A550),'kat.M z całości'!$F$1:'kat.M z całości'!$F$900,0),1)</f>
        <v>MIĘDZYZDROJE</v>
      </c>
      <c r="F550" s="10">
        <f>INDEX('kat.M z całości'!$E$1:'kat.M z całości'!$E$900,MATCH(SMALL('kat.M z całości'!$F$4:$F$201,Mistrzostwa2017rok!$A550),'kat.M z całości'!$F$1:'kat.M z całości'!$F$900,0),1)</f>
        <v>6</v>
      </c>
      <c r="G550" s="103">
        <f>INDEX('kat.M z całości'!$F$1:'kat.M z całości'!$F$900,MATCH(SMALL('kat.M z całości'!$F$4:$F$201,Mistrzostwa2017rok!$A550),'kat.M z całości'!$F$1:'kat.M z całości'!$F$900,0),1)</f>
        <v>190.03</v>
      </c>
    </row>
    <row r="551" spans="1:7" ht="15.75">
      <c r="A551" s="182">
        <f t="shared" si="8"/>
        <v>53</v>
      </c>
      <c r="B551" s="35" t="s">
        <v>73</v>
      </c>
      <c r="C551" s="70" t="str">
        <f>INDEX('kat.M z całości'!$B$1:'kat.M z całości'!$B$900,MATCH(SMALL('kat.M z całości'!$F$4:$F$201,Mistrzostwa2017rok!A551),'kat.M z całości'!$F$1:'kat.M z całości'!$F$900,0),1)</f>
        <v>OWCZARSKI  Józef</v>
      </c>
      <c r="D551" s="10" t="str">
        <f>INDEX('kat.M z całości'!$C$1:'kat.M z całości'!$C$900,MATCH(SMALL('kat.M z całości'!$F$4:$F$201,Mistrzostwa2017rok!A551),'kat.M z całości'!$F$1:'kat.M z całości'!$F$900,0),1)</f>
        <v>Bydgoszcz</v>
      </c>
      <c r="E551" s="10" t="str">
        <f>INDEX('kat.M z całości'!$D$1:'kat.M z całości'!$D$900,MATCH(SMALL('kat.M z całości'!$F$4:$F$201,Mistrzostwa2017rok!A551),'kat.M z całości'!$F$1:'kat.M z całości'!$F$900,0),1)</f>
        <v>Bydgoszcz</v>
      </c>
      <c r="F551" s="10">
        <f>INDEX('kat.M z całości'!$E$1:'kat.M z całości'!$E$900,MATCH(SMALL('kat.M z całości'!$F$4:$F$201,Mistrzostwa2017rok!$A551),'kat.M z całości'!$F$1:'kat.M z całości'!$F$900,0),1)</f>
        <v>6</v>
      </c>
      <c r="G551" s="103">
        <f>INDEX('kat.M z całości'!$F$1:'kat.M z całości'!$F$900,MATCH(SMALL('kat.M z całości'!$F$4:$F$201,Mistrzostwa2017rok!$A551),'kat.M z całości'!$F$1:'kat.M z całości'!$F$900,0),1)</f>
        <v>190.83</v>
      </c>
    </row>
    <row r="552" spans="1:7" ht="15.75">
      <c r="A552" s="182">
        <f t="shared" si="8"/>
        <v>54</v>
      </c>
      <c r="B552" s="35" t="s">
        <v>74</v>
      </c>
      <c r="C552" s="70" t="str">
        <f>INDEX('kat.M z całości'!$B$1:'kat.M z całości'!$B$900,MATCH(SMALL('kat.M z całości'!$F$4:$F$201,Mistrzostwa2017rok!A552),'kat.M z całości'!$F$1:'kat.M z całości'!$F$900,0),1)</f>
        <v>Sonnberg Dariusz </v>
      </c>
      <c r="D552" s="10" t="str">
        <f>INDEX('kat.M z całości'!$C$1:'kat.M z całości'!$C$900,MATCH(SMALL('kat.M z całości'!$F$4:$F$201,Mistrzostwa2017rok!A552),'kat.M z całości'!$F$1:'kat.M z całości'!$F$900,0),1)</f>
        <v>Gdańsk</v>
      </c>
      <c r="E552" s="10" t="str">
        <f>INDEX('kat.M z całości'!$D$1:'kat.M z całości'!$D$900,MATCH(SMALL('kat.M z całości'!$F$4:$F$201,Mistrzostwa2017rok!A552),'kat.M z całości'!$F$1:'kat.M z całości'!$F$900,0),1)</f>
        <v>Rumia </v>
      </c>
      <c r="F552" s="10">
        <f>INDEX('kat.M z całości'!$E$1:'kat.M z całości'!$E$900,MATCH(SMALL('kat.M z całości'!$F$4:$F$201,Mistrzostwa2017rok!$A552),'kat.M z całości'!$F$1:'kat.M z całości'!$F$900,0),1)</f>
        <v>6</v>
      </c>
      <c r="G552" s="103">
        <f>INDEX('kat.M z całości'!$F$1:'kat.M z całości'!$F$900,MATCH(SMALL('kat.M z całości'!$F$4:$F$201,Mistrzostwa2017rok!$A552),'kat.M z całości'!$F$1:'kat.M z całości'!$F$900,0),1)</f>
        <v>191.02</v>
      </c>
    </row>
    <row r="553" spans="1:7" ht="15.75">
      <c r="A553" s="182">
        <f t="shared" si="8"/>
        <v>55</v>
      </c>
      <c r="B553" s="35" t="s">
        <v>75</v>
      </c>
      <c r="C553" s="70" t="str">
        <f>INDEX('kat.M z całości'!$B$1:'kat.M z całości'!$B$900,MATCH(SMALL('kat.M z całości'!$F$4:$F$201,Mistrzostwa2017rok!A553),'kat.M z całości'!$F$1:'kat.M z całości'!$F$900,0),1)</f>
        <v>Cichoński Eugeniusz</v>
      </c>
      <c r="D553" s="10" t="str">
        <f>INDEX('kat.M z całości'!$C$1:'kat.M z całości'!$C$900,MATCH(SMALL('kat.M z całości'!$F$4:$F$201,Mistrzostwa2017rok!A553),'kat.M z całości'!$F$1:'kat.M z całości'!$F$900,0),1)</f>
        <v>Szczecin</v>
      </c>
      <c r="E553" s="10" t="str">
        <f>INDEX('kat.M z całości'!$D$1:'kat.M z całości'!$D$900,MATCH(SMALL('kat.M z całości'!$F$4:$F$201,Mistrzostwa2017rok!A553),'kat.M z całości'!$F$1:'kat.M z całości'!$F$900,0),1)</f>
        <v>Trzebiatów</v>
      </c>
      <c r="F553" s="10">
        <f>INDEX('kat.M z całości'!$E$1:'kat.M z całości'!$E$900,MATCH(SMALL('kat.M z całości'!$F$4:$F$201,Mistrzostwa2017rok!$A553),'kat.M z całości'!$F$1:'kat.M z całości'!$F$900,0),1)</f>
        <v>6</v>
      </c>
      <c r="G553" s="103">
        <f>INDEX('kat.M z całości'!$F$1:'kat.M z całości'!$F$900,MATCH(SMALL('kat.M z całości'!$F$4:$F$201,Mistrzostwa2017rok!$A553),'kat.M z całości'!$F$1:'kat.M z całości'!$F$900,0),1)</f>
        <v>196.32</v>
      </c>
    </row>
    <row r="554" spans="1:7" ht="15.75">
      <c r="A554" s="182">
        <f t="shared" si="8"/>
        <v>56</v>
      </c>
      <c r="B554" s="35" t="s">
        <v>76</v>
      </c>
      <c r="C554" s="70" t="str">
        <f>INDEX('kat.M z całości'!$B$1:'kat.M z całości'!$B$900,MATCH(SMALL('kat.M z całości'!$F$4:$F$201,Mistrzostwa2017rok!A554),'kat.M z całości'!$F$1:'kat.M z całości'!$F$900,0),1)</f>
        <v>Wepryk     Mirosław</v>
      </c>
      <c r="D554" s="10" t="str">
        <f>INDEX('kat.M z całości'!$C$1:'kat.M z całości'!$C$900,MATCH(SMALL('kat.M z całości'!$F$4:$F$201,Mistrzostwa2017rok!A554),'kat.M z całości'!$F$1:'kat.M z całości'!$F$900,0),1)</f>
        <v>Koszalin</v>
      </c>
      <c r="E554" s="10" t="str">
        <f>INDEX('kat.M z całości'!$D$1:'kat.M z całości'!$D$900,MATCH(SMALL('kat.M z całości'!$F$4:$F$201,Mistrzostwa2017rok!A554),'kat.M z całości'!$F$1:'kat.M z całości'!$F$900,0),1)</f>
        <v>Koszalin</v>
      </c>
      <c r="F554" s="10">
        <f>INDEX('kat.M z całości'!$E$1:'kat.M z całości'!$E$900,MATCH(SMALL('kat.M z całości'!$F$4:$F$201,Mistrzostwa2017rok!$A554),'kat.M z całości'!$F$1:'kat.M z całości'!$F$900,0),1)</f>
        <v>6</v>
      </c>
      <c r="G554" s="103">
        <f>INDEX('kat.M z całości'!$F$1:'kat.M z całości'!$F$900,MATCH(SMALL('kat.M z całości'!$F$4:$F$201,Mistrzostwa2017rok!$A554),'kat.M z całości'!$F$1:'kat.M z całości'!$F$900,0),1)</f>
        <v>196.69</v>
      </c>
    </row>
    <row r="555" spans="2:7" ht="12.75" customHeight="1">
      <c r="B555" s="550" t="s">
        <v>86</v>
      </c>
      <c r="C555" s="550"/>
      <c r="D555" s="550"/>
      <c r="E555" s="550"/>
      <c r="F555" s="550"/>
      <c r="G555" s="550"/>
    </row>
    <row r="556" spans="2:7" ht="12.75" customHeight="1">
      <c r="B556" s="550"/>
      <c r="C556" s="550"/>
      <c r="D556" s="550"/>
      <c r="E556" s="550"/>
      <c r="F556" s="550"/>
      <c r="G556" s="550"/>
    </row>
    <row r="557" spans="2:7" ht="12.75" customHeight="1">
      <c r="B557" s="550"/>
      <c r="C557" s="550"/>
      <c r="D557" s="550"/>
      <c r="E557" s="550"/>
      <c r="F557" s="550"/>
      <c r="G557" s="550"/>
    </row>
    <row r="558" spans="2:7" ht="12.75" customHeight="1">
      <c r="B558" s="550"/>
      <c r="C558" s="550"/>
      <c r="D558" s="550"/>
      <c r="E558" s="550"/>
      <c r="F558" s="550"/>
      <c r="G558" s="550"/>
    </row>
    <row r="559" spans="2:7" ht="12.75">
      <c r="B559" s="551"/>
      <c r="C559" s="551"/>
      <c r="D559" s="551"/>
      <c r="E559" s="551"/>
      <c r="F559" s="551"/>
      <c r="G559" s="551"/>
    </row>
    <row r="560" spans="1:7" ht="15">
      <c r="A560" s="182">
        <v>0</v>
      </c>
      <c r="B560" s="162" t="s">
        <v>1</v>
      </c>
      <c r="C560" s="163" t="s">
        <v>18</v>
      </c>
      <c r="D560" s="162" t="s">
        <v>19</v>
      </c>
      <c r="E560" s="162" t="s">
        <v>3</v>
      </c>
      <c r="F560" s="164" t="s">
        <v>7</v>
      </c>
      <c r="G560" s="165" t="s">
        <v>4</v>
      </c>
    </row>
    <row r="561" spans="1:7" ht="15.75">
      <c r="A561" s="182">
        <f aca="true" t="shared" si="9" ref="A561:A616">A560+1</f>
        <v>1</v>
      </c>
      <c r="B561" s="33" t="s">
        <v>21</v>
      </c>
      <c r="C561" s="41" t="str">
        <f>INDEX(GMP!$B$1:GMP!$B$900,MATCH(LARGE(GMP!$F$4:$F$201,Mistrzostwa2017rok!A561),GMP!$F$1:GMP!$F$900,0),1)</f>
        <v>Cerski Mariusz</v>
      </c>
      <c r="D561" s="23" t="str">
        <f>INDEX(GMP!$C$1:GMP!$C$900,MATCH(LARGE(GMP!$F$4:$F$201,Mistrzostwa2017rok!$A$5),GMP!$F$1:GMP!$F$900,0),1)</f>
        <v>Toruń</v>
      </c>
      <c r="E561" s="23" t="str">
        <f>INDEX(GMP!$D$1:GMP!$D$900,MATCH(LARGE(GMP!$F$4:$F$201,Mistrzostwa2017rok!A561),GMP!$F$1:GMP!$F$900,0),1)</f>
        <v>Grudziądz</v>
      </c>
      <c r="F561" s="23">
        <f>INDEX(GMP!$E$1:GMP!$E$900,MATCH(LARGE(GMP!$F$4:$F$201,Mistrzostwa2017rok!$A561),GMP!$F$1:GMP!$F$900,0),1)</f>
        <v>35</v>
      </c>
      <c r="G561" s="102">
        <f>INDEX(GMP!$F$1:GMP!$F$900,MATCH(LARGE(GMP!$F$4:$F$201,Mistrzostwa2017rok!$A561),GMP!$F$1:GMP!$F$900,0),1)</f>
        <v>1876.08</v>
      </c>
    </row>
    <row r="562" spans="1:7" ht="15.75">
      <c r="A562" s="182">
        <f t="shared" si="9"/>
        <v>2</v>
      </c>
      <c r="B562" s="33" t="s">
        <v>22</v>
      </c>
      <c r="C562" s="41" t="str">
        <f>INDEX(GMP!$B$1:GMP!$B$900,MATCH(LARGE(GMP!$F$4:$F$201,Mistrzostwa2017rok!A562),GMP!$F$1:GMP!$F$900,0),1)</f>
        <v>Wotzka Jolanta </v>
      </c>
      <c r="D562" s="23" t="str">
        <f>INDEX(GMP!$C$1:GMP!$C$900,MATCH(LARGE(GMP!$F$4:$F$201,Mistrzostwa2017rok!A562),GMP!$F$1:GMP!$F$900,0),1)</f>
        <v>Gdańsk</v>
      </c>
      <c r="E562" s="23" t="str">
        <f>INDEX(GMP!$D$1:GMP!$D$900,MATCH(LARGE(GMP!$F$4:$F$201,Mistrzostwa2017rok!A562),GMP!$F$1:GMP!$F$900,0),1)</f>
        <v>Malbork </v>
      </c>
      <c r="F562" s="23">
        <f>INDEX(GMP!$E$1:GMP!$E$900,MATCH(LARGE(GMP!$F$4:$F$201,Mistrzostwa2017rok!$A562),GMP!$F$1:GMP!$F$900,0),1)</f>
        <v>35</v>
      </c>
      <c r="G562" s="102">
        <f>INDEX(GMP!$F$1:GMP!$F$900,MATCH(LARGE(GMP!$F$4:$F$201,Mistrzostwa2017rok!$A562),GMP!$F$1:GMP!$F$900,0),1)</f>
        <v>1871.06</v>
      </c>
    </row>
    <row r="563" spans="1:7" ht="15.75">
      <c r="A563" s="182">
        <f t="shared" si="9"/>
        <v>3</v>
      </c>
      <c r="B563" s="33" t="s">
        <v>23</v>
      </c>
      <c r="C563" s="41" t="str">
        <f>INDEX(GMP!$B$1:GMP!$B$900,MATCH(LARGE(GMP!$F$4:$F$201,Mistrzostwa2017rok!A563),GMP!$F$1:GMP!$F$900,0),1)</f>
        <v>BUREK  Sławomir</v>
      </c>
      <c r="D563" s="23" t="str">
        <f>INDEX(GMP!$C$1:GMP!$C$900,MATCH(LARGE(GMP!$F$4:$F$201,Mistrzostwa2017rok!A563),GMP!$F$1:GMP!$F$900,0),1)</f>
        <v>Bydgoszcz</v>
      </c>
      <c r="E563" s="23" t="str">
        <f>INDEX(GMP!$D$1:GMP!$D$900,MATCH(LARGE(GMP!$F$4:$F$201,Mistrzostwa2017rok!A563),GMP!$F$1:GMP!$F$900,0),1)</f>
        <v>Koronowo</v>
      </c>
      <c r="F563" s="23">
        <f>INDEX(GMP!$E$1:GMP!$E$900,MATCH(LARGE(GMP!$F$4:$F$201,Mistrzostwa2017rok!$A563),GMP!$F$1:GMP!$F$900,0),1)</f>
        <v>35</v>
      </c>
      <c r="G563" s="102">
        <f>INDEX(GMP!$F$1:GMP!$F$900,MATCH(LARGE(GMP!$F$4:$F$201,Mistrzostwa2017rok!$A563),GMP!$F$1:GMP!$F$900,0),1)</f>
        <v>1867.05</v>
      </c>
    </row>
    <row r="564" spans="1:7" ht="15.75">
      <c r="A564" s="182">
        <f t="shared" si="9"/>
        <v>4</v>
      </c>
      <c r="B564" s="35" t="s">
        <v>24</v>
      </c>
      <c r="C564" s="70" t="str">
        <f>INDEX(GMP!$B$1:GMP!$B$900,MATCH(LARGE(GMP!$F$4:$F$201,Mistrzostwa2017rok!A564),GMP!$F$1:GMP!$F$900,0),1)</f>
        <v>Wróblewski Adam &amp; Agnieszka</v>
      </c>
      <c r="D564" s="10" t="str">
        <f>INDEX(GMP!$C$1:GMP!$C$900,MATCH(LARGE(GMP!$F$4:$F$201,Mistrzostwa2017rok!A564),GMP!$F$1:GMP!$F$900,0),1)</f>
        <v>Toruń</v>
      </c>
      <c r="E564" s="10" t="str">
        <f>INDEX(GMP!$D$1:GMP!$D$900,MATCH(LARGE(GMP!$F$4:$F$201,Mistrzostwa2017rok!A564),GMP!$F$1:GMP!$F$900,0),1)</f>
        <v>Świecie</v>
      </c>
      <c r="F564" s="10">
        <f>INDEX(GMP!$E$1:GMP!$E$900,MATCH(LARGE(GMP!$F$4:$F$201,Mistrzostwa2017rok!$A564),GMP!$F$1:GMP!$F$900,0),1)</f>
        <v>35</v>
      </c>
      <c r="G564" s="103">
        <f>INDEX(GMP!$F$1:GMP!$F$900,MATCH(LARGE(GMP!$F$4:$F$201,Mistrzostwa2017rok!$A564),GMP!$F$1:GMP!$F$900,0),1)</f>
        <v>1862.05</v>
      </c>
    </row>
    <row r="565" spans="1:7" ht="15.75">
      <c r="A565" s="182">
        <f t="shared" si="9"/>
        <v>5</v>
      </c>
      <c r="B565" s="35" t="s">
        <v>25</v>
      </c>
      <c r="C565" s="70" t="str">
        <f>INDEX(GMP!$B$1:GMP!$B$900,MATCH(LARGE(GMP!$F$4:$F$201,Mistrzostwa2017rok!A565),GMP!$F$1:GMP!$F$900,0),1)</f>
        <v>Przysowa Roman </v>
      </c>
      <c r="D565" s="10" t="str">
        <f>INDEX(GMP!$C$1:GMP!$C$900,MATCH(LARGE(GMP!$F$4:$F$201,Mistrzostwa2017rok!A565),GMP!$F$1:GMP!$F$900,0),1)</f>
        <v>Gdańsk</v>
      </c>
      <c r="E565" s="10" t="str">
        <f>INDEX(GMP!$D$1:GMP!$D$900,MATCH(LARGE(GMP!$F$4:$F$201,Mistrzostwa2017rok!A565),GMP!$F$1:GMP!$F$900,0),1)</f>
        <v>Kwidzyń </v>
      </c>
      <c r="F565" s="10">
        <f>INDEX(GMP!$E$1:GMP!$E$900,MATCH(LARGE(GMP!$F$4:$F$201,Mistrzostwa2017rok!$A565),GMP!$F$1:GMP!$F$900,0),1)</f>
        <v>35</v>
      </c>
      <c r="G565" s="103">
        <f>INDEX(GMP!$F$1:GMP!$F$900,MATCH(LARGE(GMP!$F$4:$F$201,Mistrzostwa2017rok!$A565),GMP!$F$1:GMP!$F$900,0),1)</f>
        <v>1859.47</v>
      </c>
    </row>
    <row r="566" spans="1:7" ht="15.75">
      <c r="A566" s="182">
        <f t="shared" si="9"/>
        <v>6</v>
      </c>
      <c r="B566" s="35" t="s">
        <v>26</v>
      </c>
      <c r="C566" s="70" t="str">
        <f>INDEX(GMP!$B$1:GMP!$B$900,MATCH(LARGE(GMP!$F$4:$F$201,Mistrzostwa2017rok!A566),GMP!$F$1:GMP!$F$900,0),1)</f>
        <v>DOLSKI  Tomasz</v>
      </c>
      <c r="D566" s="10" t="str">
        <f>INDEX(GMP!$C$1:GMP!$C$900,MATCH(LARGE(GMP!$F$4:$F$201,Mistrzostwa2017rok!A566),GMP!$F$1:GMP!$F$900,0),1)</f>
        <v>Bydgoszcz</v>
      </c>
      <c r="E566" s="10" t="str">
        <f>INDEX(GMP!$D$1:GMP!$D$900,MATCH(LARGE(GMP!$F$4:$F$201,Mistrzostwa2017rok!A566),GMP!$F$1:GMP!$F$900,0),1)</f>
        <v>Szubin</v>
      </c>
      <c r="F566" s="10">
        <f>INDEX(GMP!$E$1:GMP!$E$900,MATCH(LARGE(GMP!$F$4:$F$201,Mistrzostwa2017rok!$A566),GMP!$F$1:GMP!$F$900,0),1)</f>
        <v>35</v>
      </c>
      <c r="G566" s="103">
        <f>INDEX(GMP!$F$1:GMP!$F$900,MATCH(LARGE(GMP!$F$4:$F$201,Mistrzostwa2017rok!$A566),GMP!$F$1:GMP!$F$900,0),1)</f>
        <v>1859.16</v>
      </c>
    </row>
    <row r="567" spans="1:7" ht="15.75">
      <c r="A567" s="182">
        <f t="shared" si="9"/>
        <v>7</v>
      </c>
      <c r="B567" s="35" t="s">
        <v>27</v>
      </c>
      <c r="C567" s="70" t="str">
        <f>INDEX(GMP!$B$1:GMP!$B$900,MATCH(LARGE(GMP!$F$4:$F$201,Mistrzostwa2017rok!A567),GMP!$F$1:GMP!$F$900,0),1)</f>
        <v>Wieczorek Marian </v>
      </c>
      <c r="D567" s="10" t="str">
        <f>INDEX(GMP!$C$1:GMP!$C$900,MATCH(LARGE(GMP!$F$4:$F$201,Mistrzostwa2017rok!A567),GMP!$F$1:GMP!$F$900,0),1)</f>
        <v>Gdańsk</v>
      </c>
      <c r="E567" s="10" t="str">
        <f>INDEX(GMP!$D$1:GMP!$D$900,MATCH(LARGE(GMP!$F$4:$F$201,Mistrzostwa2017rok!A567),GMP!$F$1:GMP!$F$900,0),1)</f>
        <v>Rumia </v>
      </c>
      <c r="F567" s="10">
        <f>INDEX(GMP!$E$1:GMP!$E$900,MATCH(LARGE(GMP!$F$4:$F$201,Mistrzostwa2017rok!$A567),GMP!$F$1:GMP!$F$900,0),1)</f>
        <v>35</v>
      </c>
      <c r="G567" s="103">
        <f>INDEX(GMP!$F$1:GMP!$F$900,MATCH(LARGE(GMP!$F$4:$F$201,Mistrzostwa2017rok!$A567),GMP!$F$1:GMP!$F$900,0),1)</f>
        <v>1856.07</v>
      </c>
    </row>
    <row r="568" spans="1:7" ht="15.75">
      <c r="A568" s="182">
        <f t="shared" si="9"/>
        <v>8</v>
      </c>
      <c r="B568" s="35" t="s">
        <v>28</v>
      </c>
      <c r="C568" s="70" t="str">
        <f>INDEX(GMP!$B$1:GMP!$B$900,MATCH(LARGE(GMP!$F$4:$F$201,Mistrzostwa2017rok!A568),GMP!$F$1:GMP!$F$900,0),1)</f>
        <v>Cerski Sławomir</v>
      </c>
      <c r="D568" s="10" t="str">
        <f>INDEX(GMP!$C$1:GMP!$C$900,MATCH(LARGE(GMP!$F$4:$F$201,Mistrzostwa2017rok!A568),GMP!$F$1:GMP!$F$900,0),1)</f>
        <v>Toruń</v>
      </c>
      <c r="E568" s="10" t="str">
        <f>INDEX(GMP!$D$1:GMP!$D$900,MATCH(LARGE(GMP!$F$4:$F$201,Mistrzostwa2017rok!A568),GMP!$F$1:GMP!$F$900,0),1)</f>
        <v>Grudziądz</v>
      </c>
      <c r="F568" s="10">
        <f>INDEX(GMP!$E$1:GMP!$E$900,MATCH(LARGE(GMP!$F$4:$F$201,Mistrzostwa2017rok!$A568),GMP!$F$1:GMP!$F$900,0),1)</f>
        <v>35</v>
      </c>
      <c r="G568" s="103">
        <f>INDEX(GMP!$F$1:GMP!$F$900,MATCH(LARGE(GMP!$F$4:$F$201,Mistrzostwa2017rok!$A568),GMP!$F$1:GMP!$F$900,0),1)</f>
        <v>1853.34</v>
      </c>
    </row>
    <row r="569" spans="1:7" ht="15.75">
      <c r="A569" s="182">
        <f t="shared" si="9"/>
        <v>9</v>
      </c>
      <c r="B569" s="35" t="s">
        <v>29</v>
      </c>
      <c r="C569" s="70" t="str">
        <f>INDEX(GMP!$B$1:GMP!$B$900,MATCH(LARGE(GMP!$F$4:$F$201,Mistrzostwa2017rok!A569),GMP!$F$1:GMP!$F$900,0),1)</f>
        <v>Wotzka Jarosław </v>
      </c>
      <c r="D569" s="10" t="str">
        <f>INDEX(GMP!$C$1:GMP!$C$900,MATCH(LARGE(GMP!$F$4:$F$201,Mistrzostwa2017rok!A569),GMP!$F$1:GMP!$F$900,0),1)</f>
        <v>Gdańsk</v>
      </c>
      <c r="E569" s="10" t="str">
        <f>INDEX(GMP!$D$1:GMP!$D$900,MATCH(LARGE(GMP!$F$4:$F$201,Mistrzostwa2017rok!A569),GMP!$F$1:GMP!$F$900,0),1)</f>
        <v>Malbork </v>
      </c>
      <c r="F569" s="10">
        <f>INDEX(GMP!$E$1:GMP!$E$900,MATCH(LARGE(GMP!$F$4:$F$201,Mistrzostwa2017rok!$A569),GMP!$F$1:GMP!$F$900,0),1)</f>
        <v>35</v>
      </c>
      <c r="G569" s="103">
        <f>INDEX(GMP!$F$1:GMP!$F$900,MATCH(LARGE(GMP!$F$4:$F$201,Mistrzostwa2017rok!$A569),GMP!$F$1:GMP!$F$900,0),1)</f>
        <v>1850.55</v>
      </c>
    </row>
    <row r="570" spans="1:7" ht="15.75">
      <c r="A570" s="182">
        <f t="shared" si="9"/>
        <v>10</v>
      </c>
      <c r="B570" s="35" t="s">
        <v>30</v>
      </c>
      <c r="C570" s="70" t="str">
        <f>INDEX(GMP!$B$1:GMP!$B$900,MATCH(LARGE(GMP!$F$4:$F$201,Mistrzostwa2017rok!A570),GMP!$F$1:GMP!$F$900,0),1)</f>
        <v>Leszczyński Tomasz</v>
      </c>
      <c r="D570" s="10" t="str">
        <f>INDEX(GMP!$C$1:GMP!$C$900,MATCH(LARGE(GMP!$F$4:$F$201,Mistrzostwa2017rok!A570),GMP!$F$1:GMP!$F$900,0),1)</f>
        <v>Toruń</v>
      </c>
      <c r="E570" s="10" t="str">
        <f>INDEX(GMP!$D$1:GMP!$D$900,MATCH(LARGE(GMP!$F$4:$F$201,Mistrzostwa2017rok!A570),GMP!$F$1:GMP!$F$900,0),1)</f>
        <v>Toruń</v>
      </c>
      <c r="F570" s="10">
        <f>INDEX(GMP!$E$1:GMP!$E$900,MATCH(LARGE(GMP!$F$4:$F$201,Mistrzostwa2017rok!$A570),GMP!$F$1:GMP!$F$900,0),1)</f>
        <v>35</v>
      </c>
      <c r="G570" s="103">
        <f>INDEX(GMP!$F$1:GMP!$F$900,MATCH(LARGE(GMP!$F$4:$F$201,Mistrzostwa2017rok!$A570),GMP!$F$1:GMP!$F$900,0),1)</f>
        <v>1849.23</v>
      </c>
    </row>
    <row r="571" spans="1:7" ht="15.75">
      <c r="A571" s="182">
        <f t="shared" si="9"/>
        <v>11</v>
      </c>
      <c r="B571" s="35" t="s">
        <v>31</v>
      </c>
      <c r="C571" s="70" t="str">
        <f>INDEX(GMP!$B$1:GMP!$B$900,MATCH(LARGE(GMP!$F$4:$F$201,Mistrzostwa2017rok!A571),GMP!$F$1:GMP!$F$900,0),1)</f>
        <v>MICHALIK Tadeusz</v>
      </c>
      <c r="D571" s="10" t="str">
        <f>INDEX(GMP!$C$1:GMP!$C$900,MATCH(LARGE(GMP!$F$4:$F$201,Mistrzostwa2017rok!A571),GMP!$F$1:GMP!$F$900,0),1)</f>
        <v>Pomorza Środkowego</v>
      </c>
      <c r="E571" s="10" t="str">
        <f>INDEX(GMP!$D$1:GMP!$D$900,MATCH(LARGE(GMP!$F$4:$F$201,Mistrzostwa2017rok!A571),GMP!$F$1:GMP!$F$900,0),1)</f>
        <v>Chojnice-Człuchów</v>
      </c>
      <c r="F571" s="10">
        <f>INDEX(GMP!$E$1:GMP!$E$900,MATCH(LARGE(GMP!$F$4:$F$201,Mistrzostwa2017rok!$A571),GMP!$F$1:GMP!$F$900,0),1)</f>
        <v>35</v>
      </c>
      <c r="G571" s="103">
        <f>INDEX(GMP!$F$1:GMP!$F$900,MATCH(LARGE(GMP!$F$4:$F$201,Mistrzostwa2017rok!$A571),GMP!$F$1:GMP!$F$900,0),1)</f>
        <v>1849.04</v>
      </c>
    </row>
    <row r="572" spans="1:7" ht="15.75">
      <c r="A572" s="182">
        <f t="shared" si="9"/>
        <v>12</v>
      </c>
      <c r="B572" s="35" t="s">
        <v>32</v>
      </c>
      <c r="C572" s="70" t="str">
        <f>INDEX(GMP!$B$1:GMP!$B$900,MATCH(LARGE(GMP!$F$4:$F$201,Mistrzostwa2017rok!A572),GMP!$F$1:GMP!$F$900,0),1)</f>
        <v>Wepryk   Mirosław</v>
      </c>
      <c r="D572" s="10" t="str">
        <f>INDEX(GMP!$C$1:GMP!$C$900,MATCH(LARGE(GMP!$F$4:$F$201,Mistrzostwa2017rok!A572),GMP!$F$1:GMP!$F$900,0),1)</f>
        <v>Koszalin</v>
      </c>
      <c r="E572" s="10" t="str">
        <f>INDEX(GMP!$D$1:GMP!$D$900,MATCH(LARGE(GMP!$F$4:$F$201,Mistrzostwa2017rok!A572),GMP!$F$1:GMP!$F$900,0),1)</f>
        <v>Koszalin</v>
      </c>
      <c r="F572" s="10">
        <f>INDEX(GMP!$E$1:GMP!$E$900,MATCH(LARGE(GMP!$F$4:$F$201,Mistrzostwa2017rok!$A572),GMP!$F$1:GMP!$F$900,0),1)</f>
        <v>35</v>
      </c>
      <c r="G572" s="103">
        <f>INDEX(GMP!$F$1:GMP!$F$900,MATCH(LARGE(GMP!$F$4:$F$201,Mistrzostwa2017rok!$A572),GMP!$F$1:GMP!$F$900,0),1)</f>
        <v>1849.03</v>
      </c>
    </row>
    <row r="573" spans="1:7" ht="15.75">
      <c r="A573" s="182">
        <f t="shared" si="9"/>
        <v>13</v>
      </c>
      <c r="B573" s="35" t="s">
        <v>33</v>
      </c>
      <c r="C573" s="70" t="str">
        <f>INDEX(GMP!$B$1:GMP!$B$900,MATCH(LARGE(GMP!$F$4:$F$201,Mistrzostwa2017rok!A573),GMP!$F$1:GMP!$F$900,0),1)</f>
        <v>Bytner Wiesław &amp; Mariusz</v>
      </c>
      <c r="D573" s="10" t="str">
        <f>INDEX(GMP!$C$1:GMP!$C$900,MATCH(LARGE(GMP!$F$4:$F$201,Mistrzostwa2017rok!A573),GMP!$F$1:GMP!$F$900,0),1)</f>
        <v>Toruń</v>
      </c>
      <c r="E573" s="10" t="str">
        <f>INDEX(GMP!$D$1:GMP!$D$900,MATCH(LARGE(GMP!$F$4:$F$201,Mistrzostwa2017rok!A573),GMP!$F$1:GMP!$F$900,0),1)</f>
        <v>Iława</v>
      </c>
      <c r="F573" s="10">
        <f>INDEX(GMP!$E$1:GMP!$E$900,MATCH(LARGE(GMP!$F$4:$F$201,Mistrzostwa2017rok!$A573),GMP!$F$1:GMP!$F$900,0),1)</f>
        <v>35</v>
      </c>
      <c r="G573" s="103">
        <f>INDEX(GMP!$F$1:GMP!$F$900,MATCH(LARGE(GMP!$F$4:$F$201,Mistrzostwa2017rok!$A573),GMP!$F$1:GMP!$F$900,0),1)</f>
        <v>1848.31</v>
      </c>
    </row>
    <row r="574" spans="1:7" ht="15.75">
      <c r="A574" s="182">
        <f t="shared" si="9"/>
        <v>14</v>
      </c>
      <c r="B574" s="35" t="s">
        <v>34</v>
      </c>
      <c r="C574" s="70" t="str">
        <f>INDEX(GMP!$B$1:GMP!$B$900,MATCH(LARGE(GMP!$F$4:$F$201,Mistrzostwa2017rok!A574),GMP!$F$1:GMP!$F$900,0),1)</f>
        <v>JANISZEWSKI MAKSYMILIAN                   </v>
      </c>
      <c r="D574" s="10" t="str">
        <f>INDEX(GMP!$C$1:GMP!$C$900,MATCH(LARGE(GMP!$F$4:$F$201,Mistrzostwa2017rok!A574),GMP!$F$1:GMP!$F$900,0),1)</f>
        <v>Szczecin</v>
      </c>
      <c r="E574" s="10" t="str">
        <f>INDEX(GMP!$D$1:GMP!$D$900,MATCH(LARGE(GMP!$F$4:$F$201,Mistrzostwa2017rok!A574),GMP!$F$1:GMP!$F$900,0),1)</f>
        <v>Choszczno</v>
      </c>
      <c r="F574" s="10">
        <f>INDEX(GMP!$E$1:GMP!$E$900,MATCH(LARGE(GMP!$F$4:$F$201,Mistrzostwa2017rok!$A574),GMP!$F$1:GMP!$F$900,0),1)</f>
        <v>35</v>
      </c>
      <c r="G574" s="103">
        <f>INDEX(GMP!$F$1:GMP!$F$900,MATCH(LARGE(GMP!$F$4:$F$201,Mistrzostwa2017rok!$A574),GMP!$F$1:GMP!$F$900,0),1)</f>
        <v>1847.87</v>
      </c>
    </row>
    <row r="575" spans="1:7" ht="15.75">
      <c r="A575" s="182">
        <f t="shared" si="9"/>
        <v>15</v>
      </c>
      <c r="B575" s="35" t="s">
        <v>35</v>
      </c>
      <c r="C575" s="70" t="str">
        <f>INDEX(GMP!$B$1:GMP!$B$900,MATCH(LARGE(GMP!$F$4:$F$201,Mistrzostwa2017rok!A575),GMP!$F$1:GMP!$F$900,0),1)</f>
        <v>SZULTKA Edmund Artur</v>
      </c>
      <c r="D575" s="10" t="str">
        <f>INDEX(GMP!$C$1:GMP!$C$900,MATCH(LARGE(GMP!$F$4:$F$201,Mistrzostwa2017rok!A575),GMP!$F$1:GMP!$F$900,0),1)</f>
        <v>Pomorza Środkowego</v>
      </c>
      <c r="E575" s="10" t="str">
        <f>INDEX(GMP!$D$1:GMP!$D$900,MATCH(LARGE(GMP!$F$4:$F$201,Mistrzostwa2017rok!A575),GMP!$F$1:GMP!$F$900,0),1)</f>
        <v>Chojnice-Człuchów</v>
      </c>
      <c r="F575" s="10">
        <f>INDEX(GMP!$E$1:GMP!$E$900,MATCH(LARGE(GMP!$F$4:$F$201,Mistrzostwa2017rok!$A575),GMP!$F$1:GMP!$F$900,0),1)</f>
        <v>35</v>
      </c>
      <c r="G575" s="103">
        <f>INDEX(GMP!$F$1:GMP!$F$900,MATCH(LARGE(GMP!$F$4:$F$201,Mistrzostwa2017rok!$A575),GMP!$F$1:GMP!$F$900,0),1)</f>
        <v>1847.84</v>
      </c>
    </row>
    <row r="576" spans="1:7" ht="15.75">
      <c r="A576" s="182">
        <f t="shared" si="9"/>
        <v>16</v>
      </c>
      <c r="B576" s="35" t="s">
        <v>36</v>
      </c>
      <c r="C576" s="70" t="str">
        <f>INDEX(GMP!$B$1:GMP!$B$900,MATCH(LARGE(GMP!$F$4:$F$201,Mistrzostwa2017rok!A576),GMP!$F$1:GMP!$F$900,0),1)</f>
        <v>Szymański Zygmunt </v>
      </c>
      <c r="D576" s="10" t="str">
        <f>INDEX(GMP!$C$1:GMP!$C$900,MATCH(LARGE(GMP!$F$4:$F$201,Mistrzostwa2017rok!A576),GMP!$F$1:GMP!$F$900,0),1)</f>
        <v>Gdańsk</v>
      </c>
      <c r="E576" s="10" t="str">
        <f>INDEX(GMP!$D$1:GMP!$D$900,MATCH(LARGE(GMP!$F$4:$F$201,Mistrzostwa2017rok!A576),GMP!$F$1:GMP!$F$900,0),1)</f>
        <v>Wejherowo </v>
      </c>
      <c r="F576" s="10">
        <f>INDEX(GMP!$E$1:GMP!$E$900,MATCH(LARGE(GMP!$F$4:$F$201,Mistrzostwa2017rok!$A576),GMP!$F$1:GMP!$F$900,0),1)</f>
        <v>35</v>
      </c>
      <c r="G576" s="103">
        <f>INDEX(GMP!$F$1:GMP!$F$900,MATCH(LARGE(GMP!$F$4:$F$201,Mistrzostwa2017rok!$A576),GMP!$F$1:GMP!$F$900,0),1)</f>
        <v>1845.02</v>
      </c>
    </row>
    <row r="577" spans="1:7" ht="15.75">
      <c r="A577" s="182">
        <f t="shared" si="9"/>
        <v>17</v>
      </c>
      <c r="B577" s="35" t="s">
        <v>37</v>
      </c>
      <c r="C577" s="70" t="str">
        <f>INDEX(GMP!$B$1:GMP!$B$900,MATCH(LARGE(GMP!$F$4:$F$201,Mistrzostwa2017rok!A577),GMP!$F$1:GMP!$F$900,0),1)</f>
        <v>WOJTALEWICZ Krzysztof i Wojciech</v>
      </c>
      <c r="D577" s="10" t="str">
        <f>INDEX(GMP!$C$1:GMP!$C$900,MATCH(LARGE(GMP!$F$4:$F$201,Mistrzostwa2017rok!A577),GMP!$F$1:GMP!$F$900,0),1)</f>
        <v>Bydgoszcz</v>
      </c>
      <c r="E577" s="10" t="str">
        <f>INDEX(GMP!$D$1:GMP!$D$900,MATCH(LARGE(GMP!$F$4:$F$201,Mistrzostwa2017rok!A577),GMP!$F$1:GMP!$F$900,0),1)</f>
        <v>Koronowo</v>
      </c>
      <c r="F577" s="10">
        <f>INDEX(GMP!$E$1:GMP!$E$900,MATCH(LARGE(GMP!$F$4:$F$201,Mistrzostwa2017rok!$A577),GMP!$F$1:GMP!$F$900,0),1)</f>
        <v>35</v>
      </c>
      <c r="G577" s="103">
        <f>INDEX(GMP!$F$1:GMP!$F$900,MATCH(LARGE(GMP!$F$4:$F$201,Mistrzostwa2017rok!$A577),GMP!$F$1:GMP!$F$900,0),1)</f>
        <v>1844.96</v>
      </c>
    </row>
    <row r="578" spans="1:7" ht="15.75">
      <c r="A578" s="182">
        <f t="shared" si="9"/>
        <v>18</v>
      </c>
      <c r="B578" s="35" t="s">
        <v>38</v>
      </c>
      <c r="C578" s="70" t="str">
        <f>INDEX(GMP!$B$1:GMP!$B$900,MATCH(LARGE(GMP!$F$4:$F$201,Mistrzostwa2017rok!A578),GMP!$F$1:GMP!$F$900,0),1)</f>
        <v>Struzik Stanisław i Jacek </v>
      </c>
      <c r="D578" s="10" t="str">
        <f>INDEX(GMP!$C$1:GMP!$C$900,MATCH(LARGE(GMP!$F$4:$F$201,Mistrzostwa2017rok!A578),GMP!$F$1:GMP!$F$900,0),1)</f>
        <v>Gdańsk</v>
      </c>
      <c r="E578" s="10" t="str">
        <f>INDEX(GMP!$D$1:GMP!$D$900,MATCH(LARGE(GMP!$F$4:$F$201,Mistrzostwa2017rok!A578),GMP!$F$1:GMP!$F$900,0),1)</f>
        <v>Malbork </v>
      </c>
      <c r="F578" s="10">
        <f>INDEX(GMP!$E$1:GMP!$E$900,MATCH(LARGE(GMP!$F$4:$F$201,Mistrzostwa2017rok!$A578),GMP!$F$1:GMP!$F$900,0),1)</f>
        <v>35</v>
      </c>
      <c r="G578" s="103">
        <f>INDEX(GMP!$F$1:GMP!$F$900,MATCH(LARGE(GMP!$F$4:$F$201,Mistrzostwa2017rok!$A578),GMP!$F$1:GMP!$F$900,0),1)</f>
        <v>1843.43</v>
      </c>
    </row>
    <row r="579" spans="1:7" ht="15.75">
      <c r="A579" s="182">
        <f t="shared" si="9"/>
        <v>19</v>
      </c>
      <c r="B579" s="35" t="s">
        <v>39</v>
      </c>
      <c r="C579" s="70" t="str">
        <f>INDEX(GMP!$B$1:GMP!$B$900,MATCH(LARGE(GMP!$F$4:$F$201,Mistrzostwa2017rok!A579),GMP!$F$1:GMP!$F$900,0),1)</f>
        <v>Gręźlik Robert </v>
      </c>
      <c r="D579" s="10" t="str">
        <f>INDEX(GMP!$C$1:GMP!$C$900,MATCH(LARGE(GMP!$F$4:$F$201,Mistrzostwa2017rok!A579),GMP!$F$1:GMP!$F$900,0),1)</f>
        <v>Gdańsk</v>
      </c>
      <c r="E579" s="10" t="str">
        <f>INDEX(GMP!$D$1:GMP!$D$900,MATCH(LARGE(GMP!$F$4:$F$201,Mistrzostwa2017rok!A579),GMP!$F$1:GMP!$F$900,0),1)</f>
        <v>Kwidzyń </v>
      </c>
      <c r="F579" s="10">
        <f>INDEX(GMP!$E$1:GMP!$E$900,MATCH(LARGE(GMP!$F$4:$F$201,Mistrzostwa2017rok!$A579),GMP!$F$1:GMP!$F$900,0),1)</f>
        <v>35</v>
      </c>
      <c r="G579" s="103">
        <f>INDEX(GMP!$F$1:GMP!$F$900,MATCH(LARGE(GMP!$F$4:$F$201,Mistrzostwa2017rok!$A579),GMP!$F$1:GMP!$F$900,0),1)</f>
        <v>1841.7</v>
      </c>
    </row>
    <row r="580" spans="1:7" ht="15.75">
      <c r="A580" s="182">
        <f t="shared" si="9"/>
        <v>20</v>
      </c>
      <c r="B580" s="35" t="s">
        <v>40</v>
      </c>
      <c r="C580" s="70" t="str">
        <f>INDEX(GMP!$B$1:GMP!$B$900,MATCH(LARGE(GMP!$F$4:$F$201,Mistrzostwa2017rok!A580),GMP!$F$1:GMP!$F$900,0),1)</f>
        <v>MAKOWCZYŃSKI Henryk i Piotr</v>
      </c>
      <c r="D580" s="10" t="str">
        <f>INDEX(GMP!$C$1:GMP!$C$900,MATCH(LARGE(GMP!$F$4:$F$201,Mistrzostwa2017rok!A580),GMP!$F$1:GMP!$F$900,0),1)</f>
        <v>Bydgoszcz</v>
      </c>
      <c r="E580" s="10" t="str">
        <f>INDEX(GMP!$D$1:GMP!$D$900,MATCH(LARGE(GMP!$F$4:$F$201,Mistrzostwa2017rok!A580),GMP!$F$1:GMP!$F$900,0),1)</f>
        <v>Nakło</v>
      </c>
      <c r="F580" s="10">
        <f>INDEX(GMP!$E$1:GMP!$E$900,MATCH(LARGE(GMP!$F$4:$F$201,Mistrzostwa2017rok!$A580),GMP!$F$1:GMP!$F$900,0),1)</f>
        <v>35</v>
      </c>
      <c r="G580" s="103">
        <f>INDEX(GMP!$F$1:GMP!$F$900,MATCH(LARGE(GMP!$F$4:$F$201,Mistrzostwa2017rok!$A580),GMP!$F$1:GMP!$F$900,0),1)</f>
        <v>1839.88</v>
      </c>
    </row>
    <row r="581" spans="1:7" ht="15.75">
      <c r="A581" s="182">
        <f t="shared" si="9"/>
        <v>21</v>
      </c>
      <c r="B581" s="35" t="s">
        <v>41</v>
      </c>
      <c r="C581" s="70" t="str">
        <f>INDEX(GMP!$B$1:GMP!$B$900,MATCH(LARGE(GMP!$F$4:$F$201,Mistrzostwa2017rok!A581),GMP!$F$1:GMP!$F$900,0),1)</f>
        <v>Czopek Łukasz</v>
      </c>
      <c r="D581" s="10" t="str">
        <f>INDEX(GMP!$C$1:GMP!$C$900,MATCH(LARGE(GMP!$F$4:$F$201,Mistrzostwa2017rok!A581),GMP!$F$1:GMP!$F$900,0),1)</f>
        <v>Toruń</v>
      </c>
      <c r="E581" s="10" t="str">
        <f>INDEX(GMP!$D$1:GMP!$D$900,MATCH(LARGE(GMP!$F$4:$F$201,Mistrzostwa2017rok!A581),GMP!$F$1:GMP!$F$900,0),1)</f>
        <v>Grudziądz</v>
      </c>
      <c r="F581" s="10">
        <f>INDEX(GMP!$E$1:GMP!$E$900,MATCH(LARGE(GMP!$F$4:$F$201,Mistrzostwa2017rok!$A581),GMP!$F$1:GMP!$F$900,0),1)</f>
        <v>35</v>
      </c>
      <c r="G581" s="103">
        <f>INDEX(GMP!$F$1:GMP!$F$900,MATCH(LARGE(GMP!$F$4:$F$201,Mistrzostwa2017rok!$A581),GMP!$F$1:GMP!$F$900,0),1)</f>
        <v>1838.31</v>
      </c>
    </row>
    <row r="582" spans="1:7" ht="15.75">
      <c r="A582" s="182">
        <f t="shared" si="9"/>
        <v>22</v>
      </c>
      <c r="B582" s="35" t="s">
        <v>42</v>
      </c>
      <c r="C582" s="70" t="str">
        <f>INDEX(GMP!$B$1:GMP!$B$900,MATCH(LARGE(GMP!$F$4:$F$201,Mistrzostwa2017rok!A582),GMP!$F$1:GMP!$F$900,0),1)</f>
        <v>Dolęba    Andrzej</v>
      </c>
      <c r="D582" s="10" t="str">
        <f>INDEX(GMP!$C$1:GMP!$C$900,MATCH(LARGE(GMP!$F$4:$F$201,Mistrzostwa2017rok!A582),GMP!$F$1:GMP!$F$900,0),1)</f>
        <v>Koszalin</v>
      </c>
      <c r="E582" s="10" t="str">
        <f>INDEX(GMP!$D$1:GMP!$D$900,MATCH(LARGE(GMP!$F$4:$F$201,Mistrzostwa2017rok!A582),GMP!$F$1:GMP!$F$900,0),1)</f>
        <v>Koszalin</v>
      </c>
      <c r="F582" s="10">
        <f>INDEX(GMP!$E$1:GMP!$E$900,MATCH(LARGE(GMP!$F$4:$F$201,Mistrzostwa2017rok!$A582),GMP!$F$1:GMP!$F$900,0),1)</f>
        <v>35</v>
      </c>
      <c r="G582" s="103">
        <f>INDEX(GMP!$F$1:GMP!$F$900,MATCH(LARGE(GMP!$F$4:$F$201,Mistrzostwa2017rok!$A582),GMP!$F$1:GMP!$F$900,0),1)</f>
        <v>1829.49</v>
      </c>
    </row>
    <row r="583" spans="1:7" ht="15.75">
      <c r="A583" s="182">
        <f t="shared" si="9"/>
        <v>23</v>
      </c>
      <c r="B583" s="35" t="s">
        <v>43</v>
      </c>
      <c r="C583" s="70" t="str">
        <f>INDEX(GMP!$B$1:GMP!$B$900,MATCH(LARGE(GMP!$F$4:$F$201,Mistrzostwa2017rok!A583),GMP!$F$1:GMP!$F$900,0),1)</f>
        <v>Wilczek     Jerzy</v>
      </c>
      <c r="D583" s="10" t="str">
        <f>INDEX(GMP!$C$1:GMP!$C$900,MATCH(LARGE(GMP!$F$4:$F$201,Mistrzostwa2017rok!A583),GMP!$F$1:GMP!$F$900,0),1)</f>
        <v>Koszalin</v>
      </c>
      <c r="E583" s="10" t="str">
        <f>INDEX(GMP!$D$1:GMP!$D$900,MATCH(LARGE(GMP!$F$4:$F$201,Mistrzostwa2017rok!A583),GMP!$F$1:GMP!$F$900,0),1)</f>
        <v>Świdwin</v>
      </c>
      <c r="F583" s="10">
        <f>INDEX(GMP!$E$1:GMP!$E$900,MATCH(LARGE(GMP!$F$4:$F$201,Mistrzostwa2017rok!$A583),GMP!$F$1:GMP!$F$900,0),1)</f>
        <v>35</v>
      </c>
      <c r="G583" s="103">
        <f>INDEX(GMP!$F$1:GMP!$F$900,MATCH(LARGE(GMP!$F$4:$F$201,Mistrzostwa2017rok!$A583),GMP!$F$1:GMP!$F$900,0),1)</f>
        <v>1828.44</v>
      </c>
    </row>
    <row r="584" spans="1:7" ht="15.75">
      <c r="A584" s="182">
        <f t="shared" si="9"/>
        <v>24</v>
      </c>
      <c r="B584" s="35" t="s">
        <v>44</v>
      </c>
      <c r="C584" s="70" t="str">
        <f>INDEX(GMP!$B$1:GMP!$B$900,MATCH(LARGE(GMP!$F$4:$F$201,Mistrzostwa2017rok!A584),GMP!$F$1:GMP!$F$900,0),1)</f>
        <v>Rodak Zbigniew</v>
      </c>
      <c r="D584" s="10" t="str">
        <f>INDEX(GMP!$C$1:GMP!$C$900,MATCH(LARGE(GMP!$F$4:$F$201,Mistrzostwa2017rok!A584),GMP!$F$1:GMP!$F$900,0),1)</f>
        <v>Szczecin</v>
      </c>
      <c r="E584" s="10" t="str">
        <f>INDEX(GMP!$D$1:GMP!$D$900,MATCH(LARGE(GMP!$F$4:$F$201,Mistrzostwa2017rok!A584),GMP!$F$1:GMP!$F$900,0),1)</f>
        <v>Szczecin</v>
      </c>
      <c r="F584" s="10">
        <f>INDEX(GMP!$E$1:GMP!$E$900,MATCH(LARGE(GMP!$F$4:$F$201,Mistrzostwa2017rok!$A584),GMP!$F$1:GMP!$F$900,0),1)</f>
        <v>35</v>
      </c>
      <c r="G584" s="103">
        <f>INDEX(GMP!$F$1:GMP!$F$900,MATCH(LARGE(GMP!$F$4:$F$201,Mistrzostwa2017rok!$A584),GMP!$F$1:GMP!$F$900,0),1)</f>
        <v>1828.42</v>
      </c>
    </row>
    <row r="585" spans="1:7" ht="15.75">
      <c r="A585" s="182">
        <f t="shared" si="9"/>
        <v>25</v>
      </c>
      <c r="B585" s="35" t="s">
        <v>45</v>
      </c>
      <c r="C585" s="70" t="str">
        <f>INDEX(GMP!$B$1:GMP!$B$900,MATCH(LARGE(GMP!$F$4:$F$201,Mistrzostwa2017rok!A585),GMP!$F$1:GMP!$F$900,0),1)</f>
        <v>Żmijewscy Tomasz i Robert </v>
      </c>
      <c r="D585" s="10" t="str">
        <f>INDEX(GMP!$C$1:GMP!$C$900,MATCH(LARGE(GMP!$F$4:$F$201,Mistrzostwa2017rok!A585),GMP!$F$1:GMP!$F$900,0),1)</f>
        <v>Gdańsk</v>
      </c>
      <c r="E585" s="10" t="str">
        <f>INDEX(GMP!$D$1:GMP!$D$900,MATCH(LARGE(GMP!$F$4:$F$201,Mistrzostwa2017rok!A585),GMP!$F$1:GMP!$F$900,0),1)</f>
        <v>Gdańsk </v>
      </c>
      <c r="F585" s="10">
        <f>INDEX(GMP!$E$1:GMP!$E$900,MATCH(LARGE(GMP!$F$4:$F$201,Mistrzostwa2017rok!$A585),GMP!$F$1:GMP!$F$900,0),1)</f>
        <v>35</v>
      </c>
      <c r="G585" s="103">
        <f>INDEX(GMP!$F$1:GMP!$F$900,MATCH(LARGE(GMP!$F$4:$F$201,Mistrzostwa2017rok!$A585),GMP!$F$1:GMP!$F$900,0),1)</f>
        <v>1828.12</v>
      </c>
    </row>
    <row r="586" spans="1:7" ht="15.75">
      <c r="A586" s="182">
        <f t="shared" si="9"/>
        <v>26</v>
      </c>
      <c r="B586" s="35" t="s">
        <v>46</v>
      </c>
      <c r="C586" s="70" t="str">
        <f>INDEX(GMP!$B$1:GMP!$B$900,MATCH(LARGE(GMP!$F$4:$F$201,Mistrzostwa2017rok!A586),GMP!$F$1:GMP!$F$900,0),1)</f>
        <v>WARSZAWSKI  Mariusz</v>
      </c>
      <c r="D586" s="10" t="str">
        <f>INDEX(GMP!$C$1:GMP!$C$900,MATCH(LARGE(GMP!$F$4:$F$201,Mistrzostwa2017rok!A586),GMP!$F$1:GMP!$F$900,0),1)</f>
        <v>Bydgoszcz</v>
      </c>
      <c r="E586" s="10" t="str">
        <f>INDEX(GMP!$D$1:GMP!$D$900,MATCH(LARGE(GMP!$F$4:$F$201,Mistrzostwa2017rok!A586),GMP!$F$1:GMP!$F$900,0),1)</f>
        <v>Bydgoszcz - Zachód </v>
      </c>
      <c r="F586" s="10">
        <f>INDEX(GMP!$E$1:GMP!$E$900,MATCH(LARGE(GMP!$F$4:$F$201,Mistrzostwa2017rok!$A586),GMP!$F$1:GMP!$F$900,0),1)</f>
        <v>35</v>
      </c>
      <c r="G586" s="103">
        <f>INDEX(GMP!$F$1:GMP!$F$900,MATCH(LARGE(GMP!$F$4:$F$201,Mistrzostwa2017rok!$A586),GMP!$F$1:GMP!$F$900,0),1)</f>
        <v>1827.48</v>
      </c>
    </row>
    <row r="587" spans="1:7" ht="15.75">
      <c r="A587" s="182">
        <f t="shared" si="9"/>
        <v>27</v>
      </c>
      <c r="B587" s="35" t="s">
        <v>47</v>
      </c>
      <c r="C587" s="70" t="str">
        <f>INDEX(GMP!$B$1:GMP!$B$900,MATCH(LARGE(GMP!$F$4:$F$201,Mistrzostwa2017rok!A587),GMP!$F$1:GMP!$F$900,0),1)</f>
        <v>JAROSZEK ADAM </v>
      </c>
      <c r="D587" s="10" t="str">
        <f>INDEX(GMP!$C$1:GMP!$C$900,MATCH(LARGE(GMP!$F$4:$F$201,Mistrzostwa2017rok!A587),GMP!$F$1:GMP!$F$900,0),1)</f>
        <v>Pomorza Środkowego</v>
      </c>
      <c r="E587" s="10" t="str">
        <f>INDEX(GMP!$D$1:GMP!$D$900,MATCH(LARGE(GMP!$F$4:$F$201,Mistrzostwa2017rok!A587),GMP!$F$1:GMP!$F$900,0),1)</f>
        <v>CHARNOWO</v>
      </c>
      <c r="F587" s="10">
        <f>INDEX(GMP!$E$1:GMP!$E$900,MATCH(LARGE(GMP!$F$4:$F$201,Mistrzostwa2017rok!$A587),GMP!$F$1:GMP!$F$900,0),1)</f>
        <v>35</v>
      </c>
      <c r="G587" s="103">
        <f>INDEX(GMP!$F$1:GMP!$F$900,MATCH(LARGE(GMP!$F$4:$F$201,Mistrzostwa2017rok!$A587),GMP!$F$1:GMP!$F$900,0),1)</f>
        <v>1826.58</v>
      </c>
    </row>
    <row r="588" spans="1:7" ht="15.75">
      <c r="A588" s="182">
        <f t="shared" si="9"/>
        <v>28</v>
      </c>
      <c r="B588" s="35" t="s">
        <v>48</v>
      </c>
      <c r="C588" s="70" t="str">
        <f>INDEX(GMP!$B$1:GMP!$B$900,MATCH(LARGE(GMP!$F$4:$F$201,Mistrzostwa2017rok!A588),GMP!$F$1:GMP!$F$900,0),1)</f>
        <v>Oller Mirosław </v>
      </c>
      <c r="D588" s="10" t="str">
        <f>INDEX(GMP!$C$1:GMP!$C$900,MATCH(LARGE(GMP!$F$4:$F$201,Mistrzostwa2017rok!A588),GMP!$F$1:GMP!$F$900,0),1)</f>
        <v>Gdańsk</v>
      </c>
      <c r="E588" s="10" t="str">
        <f>INDEX(GMP!$D$1:GMP!$D$900,MATCH(LARGE(GMP!$F$4:$F$201,Mistrzostwa2017rok!A588),GMP!$F$1:GMP!$F$900,0),1)</f>
        <v>Gdańsk </v>
      </c>
      <c r="F588" s="10">
        <f>INDEX(GMP!$E$1:GMP!$E$900,MATCH(LARGE(GMP!$F$4:$F$201,Mistrzostwa2017rok!$A588),GMP!$F$1:GMP!$F$900,0),1)</f>
        <v>35</v>
      </c>
      <c r="G588" s="103">
        <f>INDEX(GMP!$F$1:GMP!$F$900,MATCH(LARGE(GMP!$F$4:$F$201,Mistrzostwa2017rok!$A588),GMP!$F$1:GMP!$F$900,0),1)</f>
        <v>1824.41</v>
      </c>
    </row>
    <row r="589" spans="1:7" ht="15.75">
      <c r="A589" s="182">
        <f t="shared" si="9"/>
        <v>29</v>
      </c>
      <c r="B589" s="35" t="s">
        <v>49</v>
      </c>
      <c r="C589" s="70" t="str">
        <f>INDEX(GMP!$B$1:GMP!$B$900,MATCH(LARGE(GMP!$F$4:$F$201,Mistrzostwa2017rok!A589),GMP!$F$1:GMP!$F$900,0),1)</f>
        <v>SCHMIDT Janusz</v>
      </c>
      <c r="D589" s="10" t="str">
        <f>INDEX(GMP!$C$1:GMP!$C$900,MATCH(LARGE(GMP!$F$4:$F$201,Mistrzostwa2017rok!A589),GMP!$F$1:GMP!$F$900,0),1)</f>
        <v>Pomorza Środkowego</v>
      </c>
      <c r="E589" s="10" t="str">
        <f>INDEX(GMP!$D$1:GMP!$D$900,MATCH(LARGE(GMP!$F$4:$F$201,Mistrzostwa2017rok!A589),GMP!$F$1:GMP!$F$900,0),1)</f>
        <v>CZERSK</v>
      </c>
      <c r="F589" s="10">
        <f>INDEX(GMP!$E$1:GMP!$E$900,MATCH(LARGE(GMP!$F$4:$F$201,Mistrzostwa2017rok!$A589),GMP!$F$1:GMP!$F$900,0),1)</f>
        <v>35</v>
      </c>
      <c r="G589" s="103">
        <f>INDEX(GMP!$F$1:GMP!$F$900,MATCH(LARGE(GMP!$F$4:$F$201,Mistrzostwa2017rok!$A589),GMP!$F$1:GMP!$F$900,0),1)</f>
        <v>1824.3</v>
      </c>
    </row>
    <row r="590" spans="1:7" ht="15.75">
      <c r="A590" s="182">
        <f t="shared" si="9"/>
        <v>30</v>
      </c>
      <c r="B590" s="35" t="s">
        <v>50</v>
      </c>
      <c r="C590" s="70" t="str">
        <f>INDEX(GMP!$B$1:GMP!$B$900,MATCH(LARGE(GMP!$F$4:$F$201,Mistrzostwa2017rok!A590),GMP!$F$1:GMP!$F$900,0),1)</f>
        <v>Kowalski Krzysztof</v>
      </c>
      <c r="D590" s="10" t="str">
        <f>INDEX(GMP!$C$1:GMP!$C$900,MATCH(LARGE(GMP!$F$4:$F$201,Mistrzostwa2017rok!A590),GMP!$F$1:GMP!$F$900,0),1)</f>
        <v>Toruń</v>
      </c>
      <c r="E590" s="10" t="str">
        <f>INDEX(GMP!$D$1:GMP!$D$900,MATCH(LARGE(GMP!$F$4:$F$201,Mistrzostwa2017rok!A590),GMP!$F$1:GMP!$F$900,0),1)</f>
        <v>Chełmno</v>
      </c>
      <c r="F590" s="10">
        <f>INDEX(GMP!$E$1:GMP!$E$900,MATCH(LARGE(GMP!$F$4:$F$201,Mistrzostwa2017rok!$A590),GMP!$F$1:GMP!$F$900,0),1)</f>
        <v>35</v>
      </c>
      <c r="G590" s="103">
        <f>INDEX(GMP!$F$1:GMP!$F$900,MATCH(LARGE(GMP!$F$4:$F$201,Mistrzostwa2017rok!$A590),GMP!$F$1:GMP!$F$900,0),1)</f>
        <v>1824.24</v>
      </c>
    </row>
    <row r="591" spans="1:7" ht="15.75">
      <c r="A591" s="182">
        <f t="shared" si="9"/>
        <v>31</v>
      </c>
      <c r="B591" s="35" t="s">
        <v>51</v>
      </c>
      <c r="C591" s="70" t="str">
        <f>INDEX(GMP!$B$1:GMP!$B$900,MATCH(LARGE(GMP!$F$4:$F$201,Mistrzostwa2017rok!A591),GMP!$F$1:GMP!$F$900,0),1)</f>
        <v>Dumkiewicz Jerzy &amp; Janusz</v>
      </c>
      <c r="D591" s="10" t="str">
        <f>INDEX(GMP!$C$1:GMP!$C$900,MATCH(LARGE(GMP!$F$4:$F$201,Mistrzostwa2017rok!A591),GMP!$F$1:GMP!$F$900,0),1)</f>
        <v>Toruń</v>
      </c>
      <c r="E591" s="10" t="str">
        <f>INDEX(GMP!$D$1:GMP!$D$900,MATCH(LARGE(GMP!$F$4:$F$201,Mistrzostwa2017rok!A591),GMP!$F$1:GMP!$F$900,0),1)</f>
        <v>Iława</v>
      </c>
      <c r="F591" s="10">
        <f>INDEX(GMP!$E$1:GMP!$E$900,MATCH(LARGE(GMP!$F$4:$F$201,Mistrzostwa2017rok!$A591),GMP!$F$1:GMP!$F$900,0),1)</f>
        <v>35</v>
      </c>
      <c r="G591" s="103">
        <f>INDEX(GMP!$F$1:GMP!$F$900,MATCH(LARGE(GMP!$F$4:$F$201,Mistrzostwa2017rok!$A591),GMP!$F$1:GMP!$F$900,0),1)</f>
        <v>1824.04</v>
      </c>
    </row>
    <row r="592" spans="1:7" ht="15.75">
      <c r="A592" s="182">
        <f t="shared" si="9"/>
        <v>32</v>
      </c>
      <c r="B592" s="35" t="s">
        <v>52</v>
      </c>
      <c r="C592" s="70" t="str">
        <f>INDEX(GMP!$B$1:GMP!$B$900,MATCH(LARGE(GMP!$F$4:$F$201,Mistrzostwa2017rok!A592),GMP!$F$1:GMP!$F$900,0),1)</f>
        <v>NOWAK Mirosław i Sławomir</v>
      </c>
      <c r="D592" s="10" t="str">
        <f>INDEX(GMP!$C$1:GMP!$C$900,MATCH(LARGE(GMP!$F$4:$F$201,Mistrzostwa2017rok!A592),GMP!$F$1:GMP!$F$900,0),1)</f>
        <v>Bydgoszcz</v>
      </c>
      <c r="E592" s="10" t="str">
        <f>INDEX(GMP!$D$1:GMP!$D$900,MATCH(LARGE(GMP!$F$4:$F$201,Mistrzostwa2017rok!A592),GMP!$F$1:GMP!$F$900,0),1)</f>
        <v>Nakło</v>
      </c>
      <c r="F592" s="10">
        <f>INDEX(GMP!$E$1:GMP!$E$900,MATCH(LARGE(GMP!$F$4:$F$201,Mistrzostwa2017rok!$A592),GMP!$F$1:GMP!$F$900,0),1)</f>
        <v>35</v>
      </c>
      <c r="G592" s="103">
        <f>INDEX(GMP!$F$1:GMP!$F$900,MATCH(LARGE(GMP!$F$4:$F$201,Mistrzostwa2017rok!$A592),GMP!$F$1:GMP!$F$900,0),1)</f>
        <v>1824</v>
      </c>
    </row>
    <row r="593" spans="1:7" ht="15.75">
      <c r="A593" s="182">
        <f t="shared" si="9"/>
        <v>33</v>
      </c>
      <c r="B593" s="35" t="s">
        <v>53</v>
      </c>
      <c r="C593" s="70" t="str">
        <f>INDEX(GMP!$B$1:GMP!$B$900,MATCH(LARGE(GMP!$F$4:$F$201,Mistrzostwa2017rok!A593),GMP!$F$1:GMP!$F$900,0),1)</f>
        <v>SZYNWELSKI Grzegorz</v>
      </c>
      <c r="D593" s="10" t="str">
        <f>INDEX(GMP!$C$1:GMP!$C$900,MATCH(LARGE(GMP!$F$4:$F$201,Mistrzostwa2017rok!A593),GMP!$F$1:GMP!$F$900,0),1)</f>
        <v>Pomorza Środkowego</v>
      </c>
      <c r="E593" s="10" t="str">
        <f>INDEX(GMP!$D$1:GMP!$D$900,MATCH(LARGE(GMP!$F$4:$F$201,Mistrzostwa2017rok!A593),GMP!$F$1:GMP!$F$900,0),1)</f>
        <v>CZERSK</v>
      </c>
      <c r="F593" s="10">
        <f>INDEX(GMP!$E$1:GMP!$E$900,MATCH(LARGE(GMP!$F$4:$F$201,Mistrzostwa2017rok!$A593),GMP!$F$1:GMP!$F$900,0),1)</f>
        <v>35</v>
      </c>
      <c r="G593" s="103">
        <f>INDEX(GMP!$F$1:GMP!$F$900,MATCH(LARGE(GMP!$F$4:$F$201,Mistrzostwa2017rok!$A593),GMP!$F$1:GMP!$F$900,0),1)</f>
        <v>1823.5</v>
      </c>
    </row>
    <row r="594" spans="1:7" ht="15.75">
      <c r="A594" s="182">
        <f t="shared" si="9"/>
        <v>34</v>
      </c>
      <c r="B594" s="35" t="s">
        <v>54</v>
      </c>
      <c r="C594" s="70" t="str">
        <f>INDEX(GMP!$B$1:GMP!$B$900,MATCH(LARGE(GMP!$F$4:$F$201,Mistrzostwa2017rok!A594),GMP!$F$1:GMP!$F$900,0),1)</f>
        <v>PIASECKI Jerzy</v>
      </c>
      <c r="D594" s="10" t="str">
        <f>INDEX(GMP!$C$1:GMP!$C$900,MATCH(LARGE(GMP!$F$4:$F$201,Mistrzostwa2017rok!A594),GMP!$F$1:GMP!$F$900,0),1)</f>
        <v>Pomorza Środkowego</v>
      </c>
      <c r="E594" s="10" t="str">
        <f>INDEX(GMP!$D$1:GMP!$D$900,MATCH(LARGE(GMP!$F$4:$F$201,Mistrzostwa2017rok!A594),GMP!$F$1:GMP!$F$900,0),1)</f>
        <v>Szczecinek-Czarne</v>
      </c>
      <c r="F594" s="10">
        <f>INDEX(GMP!$E$1:GMP!$E$900,MATCH(LARGE(GMP!$F$4:$F$201,Mistrzostwa2017rok!$A594),GMP!$F$1:GMP!$F$900,0),1)</f>
        <v>35</v>
      </c>
      <c r="G594" s="103">
        <f>INDEX(GMP!$F$1:GMP!$F$900,MATCH(LARGE(GMP!$F$4:$F$201,Mistrzostwa2017rok!$A594),GMP!$F$1:GMP!$F$900,0),1)</f>
        <v>1823.41</v>
      </c>
    </row>
    <row r="595" spans="1:7" ht="15.75">
      <c r="A595" s="182">
        <f t="shared" si="9"/>
        <v>35</v>
      </c>
      <c r="B595" s="35" t="s">
        <v>55</v>
      </c>
      <c r="C595" s="70" t="str">
        <f>INDEX(GMP!$B$1:GMP!$B$900,MATCH(LARGE(GMP!$F$4:$F$201,Mistrzostwa2017rok!A595),GMP!$F$1:GMP!$F$900,0),1)</f>
        <v>Stożek Czesław</v>
      </c>
      <c r="D595" s="10" t="str">
        <f>INDEX(GMP!$C$1:GMP!$C$900,MATCH(LARGE(GMP!$F$4:$F$201,Mistrzostwa2017rok!A595),GMP!$F$1:GMP!$F$900,0),1)</f>
        <v>Toruń</v>
      </c>
      <c r="E595" s="10" t="str">
        <f>INDEX(GMP!$D$1:GMP!$D$900,MATCH(LARGE(GMP!$F$4:$F$201,Mistrzostwa2017rok!A595),GMP!$F$1:GMP!$F$900,0),1)</f>
        <v>Świecie</v>
      </c>
      <c r="F595" s="10">
        <f>INDEX(GMP!$E$1:GMP!$E$900,MATCH(LARGE(GMP!$F$4:$F$201,Mistrzostwa2017rok!$A595),GMP!$F$1:GMP!$F$900,0),1)</f>
        <v>35</v>
      </c>
      <c r="G595" s="103">
        <f>INDEX(GMP!$F$1:GMP!$F$900,MATCH(LARGE(GMP!$F$4:$F$201,Mistrzostwa2017rok!$A595),GMP!$F$1:GMP!$F$900,0),1)</f>
        <v>1822.68</v>
      </c>
    </row>
    <row r="596" spans="1:7" ht="15.75">
      <c r="A596" s="182">
        <f t="shared" si="9"/>
        <v>36</v>
      </c>
      <c r="B596" s="35" t="s">
        <v>56</v>
      </c>
      <c r="C596" s="70" t="str">
        <f>INDEX(GMP!$B$1:GMP!$B$900,MATCH(LARGE(GMP!$F$4:$F$201,Mistrzostwa2017rok!A596),GMP!$F$1:GMP!$F$900,0),1)</f>
        <v>Rompca Piotr </v>
      </c>
      <c r="D596" s="10" t="str">
        <f>INDEX(GMP!$C$1:GMP!$C$900,MATCH(LARGE(GMP!$F$4:$F$201,Mistrzostwa2017rok!A596),GMP!$F$1:GMP!$F$900,0),1)</f>
        <v>Gdańsk</v>
      </c>
      <c r="E596" s="10" t="str">
        <f>INDEX(GMP!$D$1:GMP!$D$900,MATCH(LARGE(GMP!$F$4:$F$201,Mistrzostwa2017rok!A596),GMP!$F$1:GMP!$F$900,0),1)</f>
        <v>Gdynia-Sopot </v>
      </c>
      <c r="F596" s="10">
        <f>INDEX(GMP!$E$1:GMP!$E$900,MATCH(LARGE(GMP!$F$4:$F$201,Mistrzostwa2017rok!$A596),GMP!$F$1:GMP!$F$900,0),1)</f>
        <v>35</v>
      </c>
      <c r="G596" s="103">
        <f>INDEX(GMP!$F$1:GMP!$F$900,MATCH(LARGE(GMP!$F$4:$F$201,Mistrzostwa2017rok!$A596),GMP!$F$1:GMP!$F$900,0),1)</f>
        <v>1820.83</v>
      </c>
    </row>
    <row r="597" spans="1:7" ht="15.75">
      <c r="A597" s="182">
        <f t="shared" si="9"/>
        <v>37</v>
      </c>
      <c r="B597" s="35" t="s">
        <v>57</v>
      </c>
      <c r="C597" s="70" t="str">
        <f>INDEX(GMP!$B$1:GMP!$B$900,MATCH(LARGE(GMP!$F$4:$F$201,Mistrzostwa2017rok!A597),GMP!$F$1:GMP!$F$900,0),1)</f>
        <v>Kaszubowski Adam </v>
      </c>
      <c r="D597" s="10" t="str">
        <f>INDEX(GMP!$C$1:GMP!$C$900,MATCH(LARGE(GMP!$F$4:$F$201,Mistrzostwa2017rok!A597),GMP!$F$1:GMP!$F$900,0),1)</f>
        <v>Gdańsk</v>
      </c>
      <c r="E597" s="10" t="str">
        <f>INDEX(GMP!$D$1:GMP!$D$900,MATCH(LARGE(GMP!$F$4:$F$201,Mistrzostwa2017rok!A597),GMP!$F$1:GMP!$F$900,0),1)</f>
        <v>Gdynia-Sopot </v>
      </c>
      <c r="F597" s="10">
        <f>INDEX(GMP!$E$1:GMP!$E$900,MATCH(LARGE(GMP!$F$4:$F$201,Mistrzostwa2017rok!$A597),GMP!$F$1:GMP!$F$900,0),1)</f>
        <v>35</v>
      </c>
      <c r="G597" s="103">
        <f>INDEX(GMP!$F$1:GMP!$F$900,MATCH(LARGE(GMP!$F$4:$F$201,Mistrzostwa2017rok!$A597),GMP!$F$1:GMP!$F$900,0),1)</f>
        <v>1820.54</v>
      </c>
    </row>
    <row r="598" spans="1:7" ht="15.75">
      <c r="A598" s="182">
        <f t="shared" si="9"/>
        <v>38</v>
      </c>
      <c r="B598" s="35" t="s">
        <v>58</v>
      </c>
      <c r="C598" s="70" t="str">
        <f>INDEX(GMP!$B$1:GMP!$B$900,MATCH(LARGE(GMP!$F$4:$F$201,Mistrzostwa2017rok!A598),GMP!$F$1:GMP!$F$900,0),1)</f>
        <v>Wąsaty Korneluk Szpak</v>
      </c>
      <c r="D598" s="10" t="str">
        <f>INDEX(GMP!$C$1:GMP!$C$900,MATCH(LARGE(GMP!$F$4:$F$201,Mistrzostwa2017rok!A598),GMP!$F$1:GMP!$F$900,0),1)</f>
        <v>Szczecin</v>
      </c>
      <c r="E598" s="10" t="str">
        <f>INDEX(GMP!$D$1:GMP!$D$900,MATCH(LARGE(GMP!$F$4:$F$201,Mistrzostwa2017rok!A598),GMP!$F$1:GMP!$F$900,0),1)</f>
        <v>Stargard</v>
      </c>
      <c r="F598" s="10">
        <f>INDEX(GMP!$E$1:GMP!$E$900,MATCH(LARGE(GMP!$F$4:$F$201,Mistrzostwa2017rok!$A598),GMP!$F$1:GMP!$F$900,0),1)</f>
        <v>35</v>
      </c>
      <c r="G598" s="103">
        <f>INDEX(GMP!$F$1:GMP!$F$900,MATCH(LARGE(GMP!$F$4:$F$201,Mistrzostwa2017rok!$A598),GMP!$F$1:GMP!$F$900,0),1)</f>
        <v>1819.78</v>
      </c>
    </row>
    <row r="599" spans="1:7" ht="15.75">
      <c r="A599" s="182">
        <f t="shared" si="9"/>
        <v>39</v>
      </c>
      <c r="B599" s="35" t="s">
        <v>59</v>
      </c>
      <c r="C599" s="70" t="str">
        <f>INDEX(GMP!$B$1:GMP!$B$900,MATCH(LARGE(GMP!$F$4:$F$201,Mistrzostwa2017rok!A599),GMP!$F$1:GMP!$F$900,0),1)</f>
        <v>Skoczyński Bogdan</v>
      </c>
      <c r="D599" s="10" t="str">
        <f>INDEX(GMP!$C$1:GMP!$C$900,MATCH(LARGE(GMP!$F$4:$F$201,Mistrzostwa2017rok!A599),GMP!$F$1:GMP!$F$900,0),1)</f>
        <v>Toruń</v>
      </c>
      <c r="E599" s="10" t="str">
        <f>INDEX(GMP!$D$1:GMP!$D$900,MATCH(LARGE(GMP!$F$4:$F$201,Mistrzostwa2017rok!A599),GMP!$F$1:GMP!$F$900,0),1)</f>
        <v>Iława</v>
      </c>
      <c r="F599" s="10">
        <f>INDEX(GMP!$E$1:GMP!$E$900,MATCH(LARGE(GMP!$F$4:$F$201,Mistrzostwa2017rok!$A599),GMP!$F$1:GMP!$F$900,0),1)</f>
        <v>35</v>
      </c>
      <c r="G599" s="103">
        <f>INDEX(GMP!$F$1:GMP!$F$900,MATCH(LARGE(GMP!$F$4:$F$201,Mistrzostwa2017rok!$A599),GMP!$F$1:GMP!$F$900,0),1)</f>
        <v>1819.64</v>
      </c>
    </row>
    <row r="600" spans="1:7" ht="15.75">
      <c r="A600" s="182">
        <f t="shared" si="9"/>
        <v>40</v>
      </c>
      <c r="B600" s="35" t="s">
        <v>60</v>
      </c>
      <c r="C600" s="70" t="str">
        <f>INDEX(GMP!$B$1:GMP!$B$900,MATCH(LARGE(GMP!$F$4:$F$201,Mistrzostwa2017rok!A600),GMP!$F$1:GMP!$F$900,0),1)</f>
        <v>Eron Henryk i Karin </v>
      </c>
      <c r="D600" s="10" t="str">
        <f>INDEX(GMP!$C$1:GMP!$C$900,MATCH(LARGE(GMP!$F$4:$F$201,Mistrzostwa2017rok!A600),GMP!$F$1:GMP!$F$900,0),1)</f>
        <v>Gdańsk</v>
      </c>
      <c r="E600" s="10" t="str">
        <f>INDEX(GMP!$D$1:GMP!$D$900,MATCH(LARGE(GMP!$F$4:$F$201,Mistrzostwa2017rok!A600),GMP!$F$1:GMP!$F$900,0),1)</f>
        <v>Kartuzy-Żukowo </v>
      </c>
      <c r="F600" s="10">
        <f>INDEX(GMP!$E$1:GMP!$E$900,MATCH(LARGE(GMP!$F$4:$F$201,Mistrzostwa2017rok!$A600),GMP!$F$1:GMP!$F$900,0),1)</f>
        <v>35</v>
      </c>
      <c r="G600" s="103">
        <f>INDEX(GMP!$F$1:GMP!$F$900,MATCH(LARGE(GMP!$F$4:$F$201,Mistrzostwa2017rok!$A600),GMP!$F$1:GMP!$F$900,0),1)</f>
        <v>1819.54</v>
      </c>
    </row>
    <row r="601" spans="1:7" ht="15.75">
      <c r="A601" s="182">
        <f t="shared" si="9"/>
        <v>41</v>
      </c>
      <c r="B601" s="35" t="s">
        <v>61</v>
      </c>
      <c r="C601" s="70" t="str">
        <f>INDEX(GMP!$B$1:GMP!$B$900,MATCH(LARGE(GMP!$F$4:$F$201,Mistrzostwa2017rok!A601),GMP!$F$1:GMP!$F$900,0),1)</f>
        <v>Szafran Marcin</v>
      </c>
      <c r="D601" s="10" t="str">
        <f>INDEX(GMP!$C$1:GMP!$C$900,MATCH(LARGE(GMP!$F$4:$F$201,Mistrzostwa2017rok!A601),GMP!$F$1:GMP!$F$900,0),1)</f>
        <v>Toruń</v>
      </c>
      <c r="E601" s="10" t="str">
        <f>INDEX(GMP!$D$1:GMP!$D$900,MATCH(LARGE(GMP!$F$4:$F$201,Mistrzostwa2017rok!A601),GMP!$F$1:GMP!$F$900,0),1)</f>
        <v>Świecie</v>
      </c>
      <c r="F601" s="10">
        <f>INDEX(GMP!$E$1:GMP!$E$900,MATCH(LARGE(GMP!$F$4:$F$201,Mistrzostwa2017rok!$A601),GMP!$F$1:GMP!$F$900,0),1)</f>
        <v>35</v>
      </c>
      <c r="G601" s="103">
        <f>INDEX(GMP!$F$1:GMP!$F$900,MATCH(LARGE(GMP!$F$4:$F$201,Mistrzostwa2017rok!$A601),GMP!$F$1:GMP!$F$900,0),1)</f>
        <v>1818.24</v>
      </c>
    </row>
    <row r="602" spans="1:7" ht="15.75">
      <c r="A602" s="182">
        <f t="shared" si="9"/>
        <v>42</v>
      </c>
      <c r="B602" s="35" t="s">
        <v>62</v>
      </c>
      <c r="C602" s="70" t="str">
        <f>INDEX(GMP!$B$1:GMP!$B$900,MATCH(LARGE(GMP!$F$4:$F$201,Mistrzostwa2017rok!A602),GMP!$F$1:GMP!$F$900,0),1)</f>
        <v>Żebrowski Marcin</v>
      </c>
      <c r="D602" s="10" t="str">
        <f>INDEX(GMP!$C$1:GMP!$C$900,MATCH(LARGE(GMP!$F$4:$F$201,Mistrzostwa2017rok!A602),GMP!$F$1:GMP!$F$900,0),1)</f>
        <v>Toruń</v>
      </c>
      <c r="E602" s="10" t="str">
        <f>INDEX(GMP!$D$1:GMP!$D$900,MATCH(LARGE(GMP!$F$4:$F$201,Mistrzostwa2017rok!A602),GMP!$F$1:GMP!$F$900,0),1)</f>
        <v>Grudziądz</v>
      </c>
      <c r="F602" s="10">
        <f>INDEX(GMP!$E$1:GMP!$E$900,MATCH(LARGE(GMP!$F$4:$F$201,Mistrzostwa2017rok!$A602),GMP!$F$1:GMP!$F$900,0),1)</f>
        <v>35</v>
      </c>
      <c r="G602" s="103">
        <f>INDEX(GMP!$F$1:GMP!$F$900,MATCH(LARGE(GMP!$F$4:$F$201,Mistrzostwa2017rok!$A602),GMP!$F$1:GMP!$F$900,0),1)</f>
        <v>1817.68</v>
      </c>
    </row>
    <row r="603" spans="1:7" ht="15.75">
      <c r="A603" s="182">
        <f t="shared" si="9"/>
        <v>43</v>
      </c>
      <c r="B603" s="35" t="s">
        <v>63</v>
      </c>
      <c r="C603" s="70" t="str">
        <f>INDEX(GMP!$B$1:GMP!$B$900,MATCH(LARGE(GMP!$F$4:$F$201,Mistrzostwa2017rok!A603),GMP!$F$1:GMP!$F$900,0),1)</f>
        <v>KLIMKOWSKI  Grzegorz</v>
      </c>
      <c r="D603" s="10" t="str">
        <f>INDEX(GMP!$C$1:GMP!$C$900,MATCH(LARGE(GMP!$F$4:$F$201,Mistrzostwa2017rok!A603),GMP!$F$1:GMP!$F$900,0),1)</f>
        <v>Bydgoszcz</v>
      </c>
      <c r="E603" s="10" t="str">
        <f>INDEX(GMP!$D$1:GMP!$D$900,MATCH(LARGE(GMP!$F$4:$F$201,Mistrzostwa2017rok!A603),GMP!$F$1:GMP!$F$900,0),1)</f>
        <v>Bydgoszcz</v>
      </c>
      <c r="F603" s="10">
        <f>INDEX(GMP!$E$1:GMP!$E$900,MATCH(LARGE(GMP!$F$4:$F$201,Mistrzostwa2017rok!$A603),GMP!$F$1:GMP!$F$900,0),1)</f>
        <v>35</v>
      </c>
      <c r="G603" s="103">
        <f>INDEX(GMP!$F$1:GMP!$F$900,MATCH(LARGE(GMP!$F$4:$F$201,Mistrzostwa2017rok!$A603),GMP!$F$1:GMP!$F$900,0),1)</f>
        <v>1817.42</v>
      </c>
    </row>
    <row r="604" spans="1:7" ht="15.75">
      <c r="A604" s="182">
        <f t="shared" si="9"/>
        <v>44</v>
      </c>
      <c r="B604" s="35" t="s">
        <v>64</v>
      </c>
      <c r="C604" s="70" t="str">
        <f>INDEX(GMP!$B$1:GMP!$B$900,MATCH(LARGE(GMP!$F$4:$F$201,Mistrzostwa2017rok!A604),GMP!$F$1:GMP!$F$900,0),1)</f>
        <v>MARKIEWICZ Mirosław</v>
      </c>
      <c r="D604" s="10" t="str">
        <f>INDEX(GMP!$C$1:GMP!$C$900,MATCH(LARGE(GMP!$F$4:$F$201,Mistrzostwa2017rok!A604),GMP!$F$1:GMP!$F$900,0),1)</f>
        <v>Pomorza Środkowego</v>
      </c>
      <c r="E604" s="10" t="str">
        <f>INDEX(GMP!$D$1:GMP!$D$900,MATCH(LARGE(GMP!$F$4:$F$201,Mistrzostwa2017rok!A604),GMP!$F$1:GMP!$F$900,0),1)</f>
        <v>Chojnice-Człuchów</v>
      </c>
      <c r="F604" s="10">
        <f>INDEX(GMP!$E$1:GMP!$E$900,MATCH(LARGE(GMP!$F$4:$F$201,Mistrzostwa2017rok!$A604),GMP!$F$1:GMP!$F$900,0),1)</f>
        <v>35</v>
      </c>
      <c r="G604" s="103">
        <f>INDEX(GMP!$F$1:GMP!$F$900,MATCH(LARGE(GMP!$F$4:$F$201,Mistrzostwa2017rok!$A604),GMP!$F$1:GMP!$F$900,0),1)</f>
        <v>1817.18</v>
      </c>
    </row>
    <row r="605" spans="1:7" ht="15.75">
      <c r="A605" s="182">
        <f t="shared" si="9"/>
        <v>45</v>
      </c>
      <c r="B605" s="35" t="s">
        <v>65</v>
      </c>
      <c r="C605" s="70" t="str">
        <f>INDEX(GMP!$B$1:GMP!$B$900,MATCH(LARGE(GMP!$F$4:$F$201,Mistrzostwa2017rok!A605),GMP!$F$1:GMP!$F$900,0),1)</f>
        <v>Knyszyński Dariusz</v>
      </c>
      <c r="D605" s="10" t="str">
        <f>INDEX(GMP!$C$1:GMP!$C$900,MATCH(LARGE(GMP!$F$4:$F$201,Mistrzostwa2017rok!A605),GMP!$F$1:GMP!$F$900,0),1)</f>
        <v>Toruń</v>
      </c>
      <c r="E605" s="10" t="str">
        <f>INDEX(GMP!$D$1:GMP!$D$900,MATCH(LARGE(GMP!$F$4:$F$201,Mistrzostwa2017rok!A605),GMP!$F$1:GMP!$F$900,0),1)</f>
        <v>Chełmża</v>
      </c>
      <c r="F605" s="10">
        <f>INDEX(GMP!$E$1:GMP!$E$900,MATCH(LARGE(GMP!$F$4:$F$201,Mistrzostwa2017rok!$A605),GMP!$F$1:GMP!$F$900,0),1)</f>
        <v>35</v>
      </c>
      <c r="G605" s="103">
        <f>INDEX(GMP!$F$1:GMP!$F$900,MATCH(LARGE(GMP!$F$4:$F$201,Mistrzostwa2017rok!$A605),GMP!$F$1:GMP!$F$900,0),1)</f>
        <v>1817.07</v>
      </c>
    </row>
    <row r="606" spans="1:7" ht="15.75">
      <c r="A606" s="182">
        <f t="shared" si="9"/>
        <v>46</v>
      </c>
      <c r="B606" s="35" t="s">
        <v>66</v>
      </c>
      <c r="C606" s="70" t="str">
        <f>INDEX(GMP!$B$1:GMP!$B$900,MATCH(LARGE(GMP!$F$4:$F$201,Mistrzostwa2017rok!A606),GMP!$F$1:GMP!$F$900,0),1)</f>
        <v>NOWAK  Maciej</v>
      </c>
      <c r="D606" s="10" t="str">
        <f>INDEX(GMP!$C$1:GMP!$C$900,MATCH(LARGE(GMP!$F$4:$F$201,Mistrzostwa2017rok!A606),GMP!$F$1:GMP!$F$900,0),1)</f>
        <v>Bydgoszcz</v>
      </c>
      <c r="E606" s="10" t="str">
        <f>INDEX(GMP!$D$1:GMP!$D$900,MATCH(LARGE(GMP!$F$4:$F$201,Mistrzostwa2017rok!A606),GMP!$F$1:GMP!$F$900,0),1)</f>
        <v>Mogilno</v>
      </c>
      <c r="F606" s="10">
        <f>INDEX(GMP!$E$1:GMP!$E$900,MATCH(LARGE(GMP!$F$4:$F$201,Mistrzostwa2017rok!$A606),GMP!$F$1:GMP!$F$900,0),1)</f>
        <v>35</v>
      </c>
      <c r="G606" s="103">
        <f>INDEX(GMP!$F$1:GMP!$F$900,MATCH(LARGE(GMP!$F$4:$F$201,Mistrzostwa2017rok!$A606),GMP!$F$1:GMP!$F$900,0),1)</f>
        <v>1816.94</v>
      </c>
    </row>
    <row r="607" spans="1:7" ht="15.75">
      <c r="A607" s="182">
        <f t="shared" si="9"/>
        <v>47</v>
      </c>
      <c r="B607" s="35" t="s">
        <v>67</v>
      </c>
      <c r="C607" s="70" t="str">
        <f>INDEX(GMP!$B$1:GMP!$B$900,MATCH(LARGE(GMP!$F$4:$F$201,Mistrzostwa2017rok!A607),GMP!$F$1:GMP!$F$900,0),1)</f>
        <v>Żołnowski Wojciech </v>
      </c>
      <c r="D607" s="10" t="str">
        <f>INDEX(GMP!$C$1:GMP!$C$900,MATCH(LARGE(GMP!$F$4:$F$201,Mistrzostwa2017rok!A607),GMP!$F$1:GMP!$F$900,0),1)</f>
        <v>Gdańsk</v>
      </c>
      <c r="E607" s="10" t="str">
        <f>INDEX(GMP!$D$1:GMP!$D$900,MATCH(LARGE(GMP!$F$4:$F$201,Mistrzostwa2017rok!A607),GMP!$F$1:GMP!$F$900,0),1)</f>
        <v>Kartuzy-Żukowo </v>
      </c>
      <c r="F607" s="10">
        <f>INDEX(GMP!$E$1:GMP!$E$900,MATCH(LARGE(GMP!$F$4:$F$201,Mistrzostwa2017rok!$A607),GMP!$F$1:GMP!$F$900,0),1)</f>
        <v>35</v>
      </c>
      <c r="G607" s="103">
        <f>INDEX(GMP!$F$1:GMP!$F$900,MATCH(LARGE(GMP!$F$4:$F$201,Mistrzostwa2017rok!$A607),GMP!$F$1:GMP!$F$900,0),1)</f>
        <v>1816.79</v>
      </c>
    </row>
    <row r="608" spans="1:7" ht="15.75">
      <c r="A608" s="182">
        <f t="shared" si="9"/>
        <v>48</v>
      </c>
      <c r="B608" s="35" t="s">
        <v>68</v>
      </c>
      <c r="C608" s="70" t="str">
        <f>INDEX(GMP!$B$1:GMP!$B$900,MATCH(LARGE(GMP!$F$4:$F$201,Mistrzostwa2017rok!A608),GMP!$F$1:GMP!$F$900,0),1)</f>
        <v>GRZONA Mariusz</v>
      </c>
      <c r="D608" s="10" t="str">
        <f>INDEX(GMP!$C$1:GMP!$C$900,MATCH(LARGE(GMP!$F$4:$F$201,Mistrzostwa2017rok!A608),GMP!$F$1:GMP!$F$900,0),1)</f>
        <v>Pomorza Środkowego</v>
      </c>
      <c r="E608" s="10" t="str">
        <f>INDEX(GMP!$D$1:GMP!$D$900,MATCH(LARGE(GMP!$F$4:$F$201,Mistrzostwa2017rok!A608),GMP!$F$1:GMP!$F$900,0),1)</f>
        <v>TUCHOLA</v>
      </c>
      <c r="F608" s="10">
        <f>INDEX(GMP!$E$1:GMP!$E$900,MATCH(LARGE(GMP!$F$4:$F$201,Mistrzostwa2017rok!$A608),GMP!$F$1:GMP!$F$900,0),1)</f>
        <v>35</v>
      </c>
      <c r="G608" s="103">
        <f>INDEX(GMP!$F$1:GMP!$F$900,MATCH(LARGE(GMP!$F$4:$F$201,Mistrzostwa2017rok!$A608),GMP!$F$1:GMP!$F$900,0),1)</f>
        <v>1816.62</v>
      </c>
    </row>
    <row r="609" spans="1:7" ht="15.75">
      <c r="A609" s="182">
        <f t="shared" si="9"/>
        <v>49</v>
      </c>
      <c r="B609" s="35" t="s">
        <v>69</v>
      </c>
      <c r="C609" s="70" t="str">
        <f>INDEX(GMP!$B$1:GMP!$B$900,MATCH(LARGE(GMP!$F$4:$F$201,Mistrzostwa2017rok!A609),GMP!$F$1:GMP!$F$900,0),1)</f>
        <v>Sonnberg Dariusz </v>
      </c>
      <c r="D609" s="10" t="str">
        <f>INDEX(GMP!$C$1:GMP!$C$900,MATCH(LARGE(GMP!$F$4:$F$201,Mistrzostwa2017rok!A609),GMP!$F$1:GMP!$F$900,0),1)</f>
        <v>Gdańsk</v>
      </c>
      <c r="E609" s="10" t="str">
        <f>INDEX(GMP!$D$1:GMP!$D$900,MATCH(LARGE(GMP!$F$4:$F$201,Mistrzostwa2017rok!A609),GMP!$F$1:GMP!$F$900,0),1)</f>
        <v>Rumia </v>
      </c>
      <c r="F609" s="10">
        <f>INDEX(GMP!$E$1:GMP!$E$900,MATCH(LARGE(GMP!$F$4:$F$201,Mistrzostwa2017rok!$A609),GMP!$F$1:GMP!$F$900,0),1)</f>
        <v>35</v>
      </c>
      <c r="G609" s="103">
        <f>INDEX(GMP!$F$1:GMP!$F$900,MATCH(LARGE(GMP!$F$4:$F$201,Mistrzostwa2017rok!$A609),GMP!$F$1:GMP!$F$900,0),1)</f>
        <v>1815.72</v>
      </c>
    </row>
    <row r="610" spans="1:7" ht="15.75">
      <c r="A610" s="182">
        <f t="shared" si="9"/>
        <v>50</v>
      </c>
      <c r="B610" s="35" t="s">
        <v>70</v>
      </c>
      <c r="C610" s="70" t="str">
        <f>INDEX(GMP!$B$1:GMP!$B$900,MATCH(LARGE(GMP!$F$4:$F$201,Mistrzostwa2017rok!A610),GMP!$F$1:GMP!$F$900,0),1)</f>
        <v>STACIWA Zygmunt</v>
      </c>
      <c r="D610" s="10" t="str">
        <f>INDEX(GMP!$C$1:GMP!$C$900,MATCH(LARGE(GMP!$F$4:$F$201,Mistrzostwa2017rok!A610),GMP!$F$1:GMP!$F$900,0),1)</f>
        <v>Pomorza Środkowego</v>
      </c>
      <c r="E610" s="10" t="str">
        <f>INDEX(GMP!$D$1:GMP!$D$900,MATCH(LARGE(GMP!$F$4:$F$201,Mistrzostwa2017rok!A610),GMP!$F$1:GMP!$F$900,0),1)</f>
        <v>Szczecinek-Czarne</v>
      </c>
      <c r="F610" s="10">
        <f>INDEX(GMP!$E$1:GMP!$E$900,MATCH(LARGE(GMP!$F$4:$F$201,Mistrzostwa2017rok!$A610),GMP!$F$1:GMP!$F$900,0),1)</f>
        <v>35</v>
      </c>
      <c r="G610" s="103">
        <f>INDEX(GMP!$F$1:GMP!$F$900,MATCH(LARGE(GMP!$F$4:$F$201,Mistrzostwa2017rok!$A610),GMP!$F$1:GMP!$F$900,0),1)</f>
        <v>1815.43</v>
      </c>
    </row>
    <row r="611" spans="1:7" ht="15.75">
      <c r="A611" s="182">
        <f t="shared" si="9"/>
        <v>51</v>
      </c>
      <c r="B611" s="35" t="s">
        <v>71</v>
      </c>
      <c r="C611" s="70" t="str">
        <f>INDEX(GMP!$B$1:GMP!$B$900,MATCH(LARGE(GMP!$F$4:$F$201,Mistrzostwa2017rok!A611),GMP!$F$1:GMP!$F$900,0),1)</f>
        <v>MICHAŁEK ANDRZEJ &amp; PAS TOMASZ      </v>
      </c>
      <c r="D611" s="10" t="str">
        <f>INDEX(GMP!$C$1:GMP!$C$900,MATCH(LARGE(GMP!$F$4:$F$201,Mistrzostwa2017rok!A611),GMP!$F$1:GMP!$F$900,0),1)</f>
        <v>Szczecin</v>
      </c>
      <c r="E611" s="10" t="str">
        <f>INDEX(GMP!$D$1:GMP!$D$900,MATCH(LARGE(GMP!$F$4:$F$201,Mistrzostwa2017rok!A611),GMP!$F$1:GMP!$F$900,0),1)</f>
        <v>Choszczno</v>
      </c>
      <c r="F611" s="10">
        <f>INDEX(GMP!$E$1:GMP!$E$900,MATCH(LARGE(GMP!$F$4:$F$201,Mistrzostwa2017rok!$A611),GMP!$F$1:GMP!$F$900,0),1)</f>
        <v>35</v>
      </c>
      <c r="G611" s="103">
        <f>INDEX(GMP!$F$1:GMP!$F$900,MATCH(LARGE(GMP!$F$4:$F$201,Mistrzostwa2017rok!$A611),GMP!$F$1:GMP!$F$900,0),1)</f>
        <v>1814.78</v>
      </c>
    </row>
    <row r="612" spans="1:7" ht="15.75">
      <c r="A612" s="182">
        <f t="shared" si="9"/>
        <v>52</v>
      </c>
      <c r="B612" s="35" t="s">
        <v>72</v>
      </c>
      <c r="C612" s="70" t="str">
        <f>INDEX(GMP!$B$1:GMP!$B$900,MATCH(LARGE(GMP!$F$4:$F$201,Mistrzostwa2017rok!A612),GMP!$F$1:GMP!$F$900,0),1)</f>
        <v>Szczęśniak    Jerzy</v>
      </c>
      <c r="D612" s="10" t="str">
        <f>INDEX(GMP!$C$1:GMP!$C$900,MATCH(LARGE(GMP!$F$4:$F$201,Mistrzostwa2017rok!A612),GMP!$F$1:GMP!$F$900,0),1)</f>
        <v>Koszalin</v>
      </c>
      <c r="E612" s="10" t="str">
        <f>INDEX(GMP!$D$1:GMP!$D$900,MATCH(LARGE(GMP!$F$4:$F$201,Mistrzostwa2017rok!A612),GMP!$F$1:GMP!$F$900,0),1)</f>
        <v>Koszalin</v>
      </c>
      <c r="F612" s="10">
        <f>INDEX(GMP!$E$1:GMP!$E$900,MATCH(LARGE(GMP!$F$4:$F$201,Mistrzostwa2017rok!$A612),GMP!$F$1:GMP!$F$900,0),1)</f>
        <v>35</v>
      </c>
      <c r="G612" s="103">
        <f>INDEX(GMP!$F$1:GMP!$F$900,MATCH(LARGE(GMP!$F$4:$F$201,Mistrzostwa2017rok!$A612),GMP!$F$1:GMP!$F$900,0),1)</f>
        <v>1814.3</v>
      </c>
    </row>
    <row r="613" spans="1:7" ht="15.75">
      <c r="A613" s="182">
        <f t="shared" si="9"/>
        <v>53</v>
      </c>
      <c r="B613" s="35" t="s">
        <v>73</v>
      </c>
      <c r="C613" s="70" t="str">
        <f>INDEX(GMP!$B$1:GMP!$B$900,MATCH(LARGE(GMP!$F$4:$F$201,Mistrzostwa2017rok!A613),GMP!$F$1:GMP!$F$900,0),1)</f>
        <v>Puzdrowski Czesław i Mirosław </v>
      </c>
      <c r="D613" s="10" t="str">
        <f>INDEX(GMP!$C$1:GMP!$C$900,MATCH(LARGE(GMP!$F$4:$F$201,Mistrzostwa2017rok!A613),GMP!$F$1:GMP!$F$900,0),1)</f>
        <v>Gdańsk</v>
      </c>
      <c r="E613" s="10" t="str">
        <f>INDEX(GMP!$D$1:GMP!$D$900,MATCH(LARGE(GMP!$F$4:$F$201,Mistrzostwa2017rok!A613),GMP!$F$1:GMP!$F$900,0),1)</f>
        <v>Kartuzy-Żukowo </v>
      </c>
      <c r="F613" s="10">
        <f>INDEX(GMP!$E$1:GMP!$E$900,MATCH(LARGE(GMP!$F$4:$F$201,Mistrzostwa2017rok!$A613),GMP!$F$1:GMP!$F$900,0),1)</f>
        <v>35</v>
      </c>
      <c r="G613" s="103">
        <f>INDEX(GMP!$F$1:GMP!$F$900,MATCH(LARGE(GMP!$F$4:$F$201,Mistrzostwa2017rok!$A613),GMP!$F$1:GMP!$F$900,0),1)</f>
        <v>1814.21</v>
      </c>
    </row>
    <row r="614" spans="1:7" ht="15.75">
      <c r="A614" s="182">
        <f t="shared" si="9"/>
        <v>54</v>
      </c>
      <c r="B614" s="35" t="s">
        <v>74</v>
      </c>
      <c r="C614" s="70" t="str">
        <f>INDEX(GMP!$B$1:GMP!$B$900,MATCH(LARGE(GMP!$F$4:$F$201,Mistrzostwa2017rok!A614),GMP!$F$1:GMP!$F$900,0),1)</f>
        <v>Gielmuda Zbigniew i Syn</v>
      </c>
      <c r="D614" s="10" t="str">
        <f>INDEX(GMP!$C$1:GMP!$C$900,MATCH(LARGE(GMP!$F$4:$F$201,Mistrzostwa2017rok!A614),GMP!$F$1:GMP!$F$900,0),1)</f>
        <v>Szczecin</v>
      </c>
      <c r="E614" s="10" t="str">
        <f>INDEX(GMP!$D$1:GMP!$D$900,MATCH(LARGE(GMP!$F$4:$F$201,Mistrzostwa2017rok!A614),GMP!$F$1:GMP!$F$900,0),1)</f>
        <v>Stargard</v>
      </c>
      <c r="F614" s="10">
        <f>INDEX(GMP!$E$1:GMP!$E$900,MATCH(LARGE(GMP!$F$4:$F$201,Mistrzostwa2017rok!$A614),GMP!$F$1:GMP!$F$900,0),1)</f>
        <v>35</v>
      </c>
      <c r="G614" s="103">
        <f>INDEX(GMP!$F$1:GMP!$F$900,MATCH(LARGE(GMP!$F$4:$F$201,Mistrzostwa2017rok!$A614),GMP!$F$1:GMP!$F$900,0),1)</f>
        <v>1812.97</v>
      </c>
    </row>
    <row r="615" spans="1:7" ht="15.75">
      <c r="A615" s="182">
        <f t="shared" si="9"/>
        <v>55</v>
      </c>
      <c r="B615" s="35" t="s">
        <v>75</v>
      </c>
      <c r="C615" s="70" t="str">
        <f>INDEX(GMP!$B$1:GMP!$B$900,MATCH(LARGE(GMP!$F$4:$F$201,Mistrzostwa2017rok!A615),GMP!$F$1:GMP!$F$900,0),1)</f>
        <v>Papathanasiou Dimitrios</v>
      </c>
      <c r="D615" s="10" t="str">
        <f>INDEX(GMP!$C$1:GMP!$C$900,MATCH(LARGE(GMP!$F$4:$F$201,Mistrzostwa2017rok!A615),GMP!$F$1:GMP!$F$900,0),1)</f>
        <v>Szczecin</v>
      </c>
      <c r="E615" s="10" t="str">
        <f>INDEX(GMP!$D$1:GMP!$D$900,MATCH(LARGE(GMP!$F$4:$F$201,Mistrzostwa2017rok!A615),GMP!$F$1:GMP!$F$900,0),1)</f>
        <v>Szczecin</v>
      </c>
      <c r="F615" s="10">
        <f>INDEX(GMP!$E$1:GMP!$E$900,MATCH(LARGE(GMP!$F$4:$F$201,Mistrzostwa2017rok!$A615),GMP!$F$1:GMP!$F$900,0),1)</f>
        <v>35</v>
      </c>
      <c r="G615" s="103">
        <f>INDEX(GMP!$F$1:GMP!$F$900,MATCH(LARGE(GMP!$F$4:$F$201,Mistrzostwa2017rok!$A615),GMP!$F$1:GMP!$F$900,0),1)</f>
        <v>1812.45</v>
      </c>
    </row>
    <row r="616" spans="1:7" ht="15.75">
      <c r="A616" s="182">
        <f t="shared" si="9"/>
        <v>56</v>
      </c>
      <c r="B616" s="35" t="s">
        <v>76</v>
      </c>
      <c r="C616" s="70" t="str">
        <f>INDEX(GMP!$B$1:GMP!$B$900,MATCH(LARGE(GMP!$F$4:$F$201,Mistrzostwa2017rok!A616),GMP!$F$1:GMP!$F$900,0),1)</f>
        <v>Andrzejczak Stefan </v>
      </c>
      <c r="D616" s="10" t="str">
        <f>INDEX(GMP!$C$1:GMP!$C$900,MATCH(LARGE(GMP!$F$4:$F$201,Mistrzostwa2017rok!A616),GMP!$F$1:GMP!$F$900,0),1)</f>
        <v>Gdańsk</v>
      </c>
      <c r="E616" s="10" t="str">
        <f>INDEX(GMP!$D$1:GMP!$D$900,MATCH(LARGE(GMP!$F$4:$F$201,Mistrzostwa2017rok!A616),GMP!$F$1:GMP!$F$900,0),1)</f>
        <v>Gdynia-Sopot </v>
      </c>
      <c r="F616" s="10">
        <f>INDEX(GMP!$E$1:GMP!$E$900,MATCH(LARGE(GMP!$F$4:$F$201,Mistrzostwa2017rok!$A616),GMP!$F$1:GMP!$F$900,0),1)</f>
        <v>35</v>
      </c>
      <c r="G616" s="103">
        <f>INDEX(GMP!$F$1:GMP!$F$900,MATCH(LARGE(GMP!$F$4:$F$201,Mistrzostwa2017rok!$A616),GMP!$F$1:GMP!$F$900,0),1)</f>
        <v>1812.36</v>
      </c>
    </row>
    <row r="617" spans="2:7" ht="15.75">
      <c r="B617" s="176"/>
      <c r="C617" s="189"/>
      <c r="D617" s="179"/>
      <c r="E617" s="179"/>
      <c r="F617" s="179"/>
      <c r="G617" s="188"/>
    </row>
    <row r="618" spans="2:7" ht="12.75">
      <c r="B618" s="550" t="s">
        <v>87</v>
      </c>
      <c r="C618" s="550"/>
      <c r="D618" s="550"/>
      <c r="E618" s="550"/>
      <c r="F618" s="550"/>
      <c r="G618" s="550"/>
    </row>
    <row r="619" spans="2:7" ht="12.75">
      <c r="B619" s="550"/>
      <c r="C619" s="550"/>
      <c r="D619" s="550"/>
      <c r="E619" s="550"/>
      <c r="F619" s="550"/>
      <c r="G619" s="550"/>
    </row>
    <row r="620" spans="2:7" ht="12.75">
      <c r="B620" s="550"/>
      <c r="C620" s="550"/>
      <c r="D620" s="550"/>
      <c r="E620" s="550"/>
      <c r="F620" s="550"/>
      <c r="G620" s="550"/>
    </row>
    <row r="621" spans="1:7" ht="12.75">
      <c r="A621" s="182">
        <v>0</v>
      </c>
      <c r="B621" s="551"/>
      <c r="C621" s="551"/>
      <c r="D621" s="551"/>
      <c r="E621" s="551"/>
      <c r="F621" s="551"/>
      <c r="G621" s="551"/>
    </row>
    <row r="622" spans="1:7" ht="15">
      <c r="A622" s="182">
        <v>0</v>
      </c>
      <c r="B622" s="162" t="s">
        <v>1</v>
      </c>
      <c r="C622" s="163" t="s">
        <v>18</v>
      </c>
      <c r="D622" s="162" t="s">
        <v>19</v>
      </c>
      <c r="E622" s="162" t="s">
        <v>3</v>
      </c>
      <c r="F622" s="164" t="s">
        <v>7</v>
      </c>
      <c r="G622" s="165" t="s">
        <v>8</v>
      </c>
    </row>
    <row r="623" spans="1:7" ht="15.75">
      <c r="A623" s="182">
        <f>A621+1</f>
        <v>1</v>
      </c>
      <c r="B623" s="33" t="s">
        <v>21</v>
      </c>
      <c r="C623" s="41" t="str">
        <f>Intermistrzostwo!B4</f>
        <v>Cerski Mariusz</v>
      </c>
      <c r="D623" s="23" t="str">
        <f>Intermistrzostwo!C4</f>
        <v>Toruń</v>
      </c>
      <c r="E623" s="23" t="str">
        <f>Intermistrzostwo!D4</f>
        <v>Grudziądz</v>
      </c>
      <c r="F623" s="23">
        <f>Intermistrzostwo!E4</f>
        <v>18</v>
      </c>
      <c r="G623" s="548">
        <f>Intermistrzostwo!F4</f>
        <v>208.229</v>
      </c>
    </row>
    <row r="624" spans="1:7" ht="15.75">
      <c r="A624" s="182">
        <f aca="true" t="shared" si="10" ref="A624:A678">A623+1</f>
        <v>2</v>
      </c>
      <c r="B624" s="33" t="s">
        <v>22</v>
      </c>
      <c r="C624" s="41" t="str">
        <f>Intermistrzostwo!B5</f>
        <v>Cerski Sławomir</v>
      </c>
      <c r="D624" s="23" t="str">
        <f>Intermistrzostwo!C5</f>
        <v>Toruń</v>
      </c>
      <c r="E624" s="23" t="str">
        <f>Intermistrzostwo!D5</f>
        <v>Grudziądz</v>
      </c>
      <c r="F624" s="23">
        <f>Intermistrzostwo!E5</f>
        <v>18</v>
      </c>
      <c r="G624" s="548">
        <f>Intermistrzostwo!F5</f>
        <v>278.408</v>
      </c>
    </row>
    <row r="625" spans="1:7" ht="15.75">
      <c r="A625" s="182">
        <f t="shared" si="10"/>
        <v>3</v>
      </c>
      <c r="B625" s="33" t="s">
        <v>23</v>
      </c>
      <c r="C625" s="41" t="str">
        <f>Intermistrzostwo!B6</f>
        <v>Wróblewski Adam &amp; Agnieszka</v>
      </c>
      <c r="D625" s="23" t="str">
        <f>Intermistrzostwo!C6</f>
        <v>Toruń</v>
      </c>
      <c r="E625" s="23" t="str">
        <f>Intermistrzostwo!D6</f>
        <v>Świecie</v>
      </c>
      <c r="F625" s="23">
        <f>Intermistrzostwo!E6</f>
        <v>18</v>
      </c>
      <c r="G625" s="548">
        <f>Intermistrzostwo!F6</f>
        <v>295.372</v>
      </c>
    </row>
    <row r="626" spans="1:7" ht="15.75">
      <c r="A626" s="182">
        <f t="shared" si="10"/>
        <v>4</v>
      </c>
      <c r="B626" s="35" t="s">
        <v>24</v>
      </c>
      <c r="C626" s="67" t="str">
        <f>Intermistrzostwo!B7</f>
        <v>Okrajni Zenon</v>
      </c>
      <c r="D626" s="78" t="str">
        <f>Intermistrzostwo!C7</f>
        <v>Toruń</v>
      </c>
      <c r="E626" s="78" t="str">
        <f>Intermistrzostwo!D7</f>
        <v>Chełmno</v>
      </c>
      <c r="F626" s="78">
        <f>Intermistrzostwo!E7</f>
        <v>18</v>
      </c>
      <c r="G626" s="549">
        <f>Intermistrzostwo!F7</f>
        <v>361.213</v>
      </c>
    </row>
    <row r="627" spans="1:7" ht="15.75">
      <c r="A627" s="182">
        <f t="shared" si="10"/>
        <v>5</v>
      </c>
      <c r="B627" s="202" t="s">
        <v>25</v>
      </c>
      <c r="C627" s="67" t="str">
        <f>Intermistrzostwo!B8</f>
        <v>Szymański Zygmunt </v>
      </c>
      <c r="D627" s="78" t="str">
        <f>Intermistrzostwo!C8</f>
        <v>Gdańsk</v>
      </c>
      <c r="E627" s="78" t="str">
        <f>Intermistrzostwo!D8</f>
        <v>Wejherowo </v>
      </c>
      <c r="F627" s="78">
        <f>Intermistrzostwo!E8</f>
        <v>18</v>
      </c>
      <c r="G627" s="549">
        <f>Intermistrzostwo!F8</f>
        <v>367.868</v>
      </c>
    </row>
    <row r="628" spans="1:7" ht="15.75">
      <c r="A628" s="182">
        <f t="shared" si="10"/>
        <v>6</v>
      </c>
      <c r="B628" s="35" t="s">
        <v>26</v>
      </c>
      <c r="C628" s="67" t="str">
        <f>Intermistrzostwo!B9</f>
        <v>MICHALIK Tadeusz</v>
      </c>
      <c r="D628" s="78" t="str">
        <f>Intermistrzostwo!C9</f>
        <v>Pomorza Środkowego</v>
      </c>
      <c r="E628" s="78" t="str">
        <f>Intermistrzostwo!D9</f>
        <v>Chojnice-Człuchów</v>
      </c>
      <c r="F628" s="78">
        <f>Intermistrzostwo!E9</f>
        <v>18</v>
      </c>
      <c r="G628" s="549">
        <f>Intermistrzostwo!F9</f>
        <v>396.65</v>
      </c>
    </row>
    <row r="629" spans="1:7" ht="15.75">
      <c r="A629" s="182">
        <f t="shared" si="10"/>
        <v>7</v>
      </c>
      <c r="B629" s="35" t="s">
        <v>27</v>
      </c>
      <c r="C629" s="67" t="str">
        <f>Intermistrzostwo!B10</f>
        <v>WOJTALEWICZ  Krzysztof i Wojciech</v>
      </c>
      <c r="D629" s="78" t="str">
        <f>Intermistrzostwo!C10</f>
        <v>Bydgoszcz</v>
      </c>
      <c r="E629" s="78" t="str">
        <f>Intermistrzostwo!D10</f>
        <v>Koronowo</v>
      </c>
      <c r="F629" s="78">
        <f>Intermistrzostwo!E10</f>
        <v>18</v>
      </c>
      <c r="G629" s="549">
        <f>Intermistrzostwo!F10</f>
        <v>403.468</v>
      </c>
    </row>
    <row r="630" spans="1:7" ht="15.75">
      <c r="A630" s="182">
        <f t="shared" si="10"/>
        <v>8</v>
      </c>
      <c r="B630" s="35" t="s">
        <v>28</v>
      </c>
      <c r="C630" s="67" t="str">
        <f>Intermistrzostwo!B11</f>
        <v>JANISZEWSKI MAKSYMILIAN                   </v>
      </c>
      <c r="D630" s="78" t="str">
        <f>Intermistrzostwo!C11</f>
        <v>Szczecin</v>
      </c>
      <c r="E630" s="78" t="str">
        <f>Intermistrzostwo!D11</f>
        <v>Choszczno</v>
      </c>
      <c r="F630" s="78">
        <f>Intermistrzostwo!E11</f>
        <v>18</v>
      </c>
      <c r="G630" s="549">
        <f>Intermistrzostwo!F11</f>
        <v>461.84</v>
      </c>
    </row>
    <row r="631" spans="1:7" ht="15.75">
      <c r="A631" s="182">
        <f t="shared" si="10"/>
        <v>9</v>
      </c>
      <c r="B631" s="35" t="s">
        <v>29</v>
      </c>
      <c r="C631" s="67" t="str">
        <f>Intermistrzostwo!B12</f>
        <v>Wenta Zenon i Tomasz </v>
      </c>
      <c r="D631" s="78" t="str">
        <f>Intermistrzostwo!C12</f>
        <v>Gdańsk</v>
      </c>
      <c r="E631" s="78" t="str">
        <f>Intermistrzostwo!D12</f>
        <v>Wejherowo </v>
      </c>
      <c r="F631" s="78">
        <f>Intermistrzostwo!E12</f>
        <v>18</v>
      </c>
      <c r="G631" s="549">
        <f>Intermistrzostwo!F12</f>
        <v>572.048</v>
      </c>
    </row>
    <row r="632" spans="1:7" ht="15.75">
      <c r="A632" s="182">
        <f t="shared" si="10"/>
        <v>10</v>
      </c>
      <c r="B632" s="35" t="s">
        <v>30</v>
      </c>
      <c r="C632" s="67" t="str">
        <f>Intermistrzostwo!B13</f>
        <v>Przysowa Roman </v>
      </c>
      <c r="D632" s="78" t="str">
        <f>Intermistrzostwo!C13</f>
        <v>Gdańsk</v>
      </c>
      <c r="E632" s="78" t="str">
        <f>Intermistrzostwo!D13</f>
        <v>Kwidzyń </v>
      </c>
      <c r="F632" s="78">
        <f>Intermistrzostwo!E13</f>
        <v>18</v>
      </c>
      <c r="G632" s="549">
        <f>Intermistrzostwo!F13</f>
        <v>581.449</v>
      </c>
    </row>
    <row r="633" spans="1:7" ht="15.75">
      <c r="A633" s="182">
        <f t="shared" si="10"/>
        <v>11</v>
      </c>
      <c r="B633" s="35" t="s">
        <v>31</v>
      </c>
      <c r="C633" s="67" t="str">
        <f>Intermistrzostwo!B14</f>
        <v>KWIATKOWSKI       JAN</v>
      </c>
      <c r="D633" s="78" t="str">
        <f>Intermistrzostwo!C14</f>
        <v>Szczecin</v>
      </c>
      <c r="E633" s="78" t="str">
        <f>Intermistrzostwo!D14</f>
        <v>Szczecin Dąbie</v>
      </c>
      <c r="F633" s="78">
        <f>Intermistrzostwo!E14</f>
        <v>18</v>
      </c>
      <c r="G633" s="549">
        <f>Intermistrzostwo!F14</f>
        <v>582.426</v>
      </c>
    </row>
    <row r="634" spans="1:7" ht="15.75">
      <c r="A634" s="182">
        <f t="shared" si="10"/>
        <v>12</v>
      </c>
      <c r="B634" s="35" t="s">
        <v>32</v>
      </c>
      <c r="C634" s="67" t="str">
        <f>Intermistrzostwo!B15</f>
        <v>Kowalski Krzysztof</v>
      </c>
      <c r="D634" s="78" t="str">
        <f>Intermistrzostwo!C15</f>
        <v>Toruń</v>
      </c>
      <c r="E634" s="78" t="str">
        <f>Intermistrzostwo!D15</f>
        <v>Chełmno</v>
      </c>
      <c r="F634" s="78">
        <f>Intermistrzostwo!E15</f>
        <v>18</v>
      </c>
      <c r="G634" s="549">
        <f>Intermistrzostwo!F15</f>
        <v>588.086</v>
      </c>
    </row>
    <row r="635" spans="1:7" ht="15.75">
      <c r="A635" s="182">
        <f t="shared" si="10"/>
        <v>13</v>
      </c>
      <c r="B635" s="35" t="s">
        <v>33</v>
      </c>
      <c r="C635" s="67" t="str">
        <f>Intermistrzostwo!B16</f>
        <v>Skoczyński Bogdan</v>
      </c>
      <c r="D635" s="78" t="str">
        <f>Intermistrzostwo!C16</f>
        <v>Toruń</v>
      </c>
      <c r="E635" s="78" t="str">
        <f>Intermistrzostwo!D16</f>
        <v>Iława</v>
      </c>
      <c r="F635" s="78">
        <f>Intermistrzostwo!E16</f>
        <v>18</v>
      </c>
      <c r="G635" s="549">
        <f>Intermistrzostwo!F16</f>
        <v>590.576</v>
      </c>
    </row>
    <row r="636" spans="1:7" ht="15.75">
      <c r="A636" s="182">
        <f t="shared" si="10"/>
        <v>14</v>
      </c>
      <c r="B636" s="35" t="s">
        <v>34</v>
      </c>
      <c r="C636" s="67" t="str">
        <f>Intermistrzostwo!B17</f>
        <v>Wotzka Jarosław </v>
      </c>
      <c r="D636" s="78" t="str">
        <f>Intermistrzostwo!C17</f>
        <v>Gdańsk</v>
      </c>
      <c r="E636" s="78" t="str">
        <f>Intermistrzostwo!D17</f>
        <v>Malbork </v>
      </c>
      <c r="F636" s="78">
        <f>Intermistrzostwo!E17</f>
        <v>18</v>
      </c>
      <c r="G636" s="549">
        <f>Intermistrzostwo!F17</f>
        <v>597.713</v>
      </c>
    </row>
    <row r="637" spans="1:7" ht="15.75">
      <c r="A637" s="182">
        <f t="shared" si="10"/>
        <v>15</v>
      </c>
      <c r="B637" s="35" t="s">
        <v>35</v>
      </c>
      <c r="C637" s="67" t="str">
        <f>Intermistrzostwo!B18</f>
        <v>Wojciechowski Przemysław</v>
      </c>
      <c r="D637" s="78" t="str">
        <f>Intermistrzostwo!C18</f>
        <v>Toruń</v>
      </c>
      <c r="E637" s="78" t="str">
        <f>Intermistrzostwo!D18</f>
        <v>Chełmża</v>
      </c>
      <c r="F637" s="78">
        <f>Intermistrzostwo!E18</f>
        <v>18</v>
      </c>
      <c r="G637" s="549">
        <f>Intermistrzostwo!F18</f>
        <v>636.217</v>
      </c>
    </row>
    <row r="638" spans="1:7" ht="15.75">
      <c r="A638" s="182">
        <f t="shared" si="10"/>
        <v>16</v>
      </c>
      <c r="B638" s="35" t="s">
        <v>36</v>
      </c>
      <c r="C638" s="67" t="str">
        <f>Intermistrzostwo!B19</f>
        <v>Sikorski Jarosław i Pilipczuk Zbigniew </v>
      </c>
      <c r="D638" s="78" t="str">
        <f>Intermistrzostwo!C19</f>
        <v>Gdańsk</v>
      </c>
      <c r="E638" s="78" t="str">
        <f>Intermistrzostwo!D19</f>
        <v>Gdańsk Wrzeszcz </v>
      </c>
      <c r="F638" s="78">
        <f>Intermistrzostwo!E19</f>
        <v>18</v>
      </c>
      <c r="G638" s="549">
        <f>Intermistrzostwo!F19</f>
        <v>638.833</v>
      </c>
    </row>
    <row r="639" spans="1:7" ht="15.75">
      <c r="A639" s="182">
        <f t="shared" si="10"/>
        <v>17</v>
      </c>
      <c r="B639" s="35" t="s">
        <v>37</v>
      </c>
      <c r="C639" s="67" t="str">
        <f>Intermistrzostwo!B20</f>
        <v>DOLSKI  Tomasz</v>
      </c>
      <c r="D639" s="78" t="str">
        <f>Intermistrzostwo!C20</f>
        <v>Bydgoszcz</v>
      </c>
      <c r="E639" s="78" t="str">
        <f>Intermistrzostwo!D20</f>
        <v>Szubin</v>
      </c>
      <c r="F639" s="78">
        <f>Intermistrzostwo!E20</f>
        <v>18</v>
      </c>
      <c r="G639" s="549">
        <f>Intermistrzostwo!F20</f>
        <v>639.905</v>
      </c>
    </row>
    <row r="640" spans="1:7" ht="15.75">
      <c r="A640" s="182">
        <f t="shared" si="10"/>
        <v>18</v>
      </c>
      <c r="B640" s="35" t="s">
        <v>38</v>
      </c>
      <c r="C640" s="67" t="str">
        <f>Intermistrzostwo!B21</f>
        <v>Orłowski    -   Puzio</v>
      </c>
      <c r="D640" s="78" t="str">
        <f>Intermistrzostwo!C21</f>
        <v>Koszalin</v>
      </c>
      <c r="E640" s="78" t="str">
        <f>Intermistrzostwo!D21</f>
        <v>Koszalin</v>
      </c>
      <c r="F640" s="78">
        <f>Intermistrzostwo!E21</f>
        <v>18</v>
      </c>
      <c r="G640" s="549">
        <f>Intermistrzostwo!F21</f>
        <v>656.125</v>
      </c>
    </row>
    <row r="641" spans="1:7" ht="15.75">
      <c r="A641" s="182">
        <f t="shared" si="10"/>
        <v>19</v>
      </c>
      <c r="B641" s="35" t="s">
        <v>39</v>
      </c>
      <c r="C641" s="67" t="str">
        <f>Intermistrzostwo!B22</f>
        <v>Wepryk    Mirosław</v>
      </c>
      <c r="D641" s="78" t="str">
        <f>Intermistrzostwo!C22</f>
        <v>Koszalin</v>
      </c>
      <c r="E641" s="78" t="str">
        <f>Intermistrzostwo!D22</f>
        <v>Koszalin</v>
      </c>
      <c r="F641" s="78">
        <f>Intermistrzostwo!E22</f>
        <v>18</v>
      </c>
      <c r="G641" s="549">
        <f>Intermistrzostwo!F22</f>
        <v>662.031</v>
      </c>
    </row>
    <row r="642" spans="1:7" ht="15.75">
      <c r="A642" s="182">
        <f t="shared" si="10"/>
        <v>20</v>
      </c>
      <c r="B642" s="35" t="s">
        <v>40</v>
      </c>
      <c r="C642" s="67" t="str">
        <f>Intermistrzostwo!B23</f>
        <v>Leszczyński Tomasz</v>
      </c>
      <c r="D642" s="78" t="str">
        <f>Intermistrzostwo!C23</f>
        <v>Toruń</v>
      </c>
      <c r="E642" s="78" t="str">
        <f>Intermistrzostwo!D23</f>
        <v>Toruń</v>
      </c>
      <c r="F642" s="78">
        <f>Intermistrzostwo!E23</f>
        <v>18</v>
      </c>
      <c r="G642" s="549">
        <f>Intermistrzostwo!F23</f>
        <v>666.055</v>
      </c>
    </row>
    <row r="643" spans="1:7" ht="15.75">
      <c r="A643" s="182">
        <f t="shared" si="10"/>
        <v>21</v>
      </c>
      <c r="B643" s="35" t="s">
        <v>41</v>
      </c>
      <c r="C643" s="67" t="str">
        <f>Intermistrzostwo!B24</f>
        <v>Czopek Łukasz</v>
      </c>
      <c r="D643" s="78" t="str">
        <f>Intermistrzostwo!C24</f>
        <v>Toruń</v>
      </c>
      <c r="E643" s="78" t="str">
        <f>Intermistrzostwo!D24</f>
        <v>Grudziądz</v>
      </c>
      <c r="F643" s="78">
        <f>Intermistrzostwo!E24</f>
        <v>18</v>
      </c>
      <c r="G643" s="549">
        <f>Intermistrzostwo!F24</f>
        <v>666.865</v>
      </c>
    </row>
    <row r="644" spans="1:7" ht="15.75">
      <c r="A644" s="182">
        <f t="shared" si="10"/>
        <v>22</v>
      </c>
      <c r="B644" s="35" t="s">
        <v>42</v>
      </c>
      <c r="C644" s="67" t="str">
        <f>Intermistrzostwo!B25</f>
        <v>BUREK  Sławomir</v>
      </c>
      <c r="D644" s="78" t="str">
        <f>Intermistrzostwo!C25</f>
        <v>Bydgoszcz</v>
      </c>
      <c r="E644" s="78" t="str">
        <f>Intermistrzostwo!D25</f>
        <v>Koronowo</v>
      </c>
      <c r="F644" s="78">
        <f>Intermistrzostwo!E25</f>
        <v>18</v>
      </c>
      <c r="G644" s="549">
        <f>Intermistrzostwo!F25</f>
        <v>670.324</v>
      </c>
    </row>
    <row r="645" spans="1:7" ht="15.75">
      <c r="A645" s="182">
        <f t="shared" si="10"/>
        <v>23</v>
      </c>
      <c r="B645" s="35" t="s">
        <v>43</v>
      </c>
      <c r="C645" s="67" t="str">
        <f>Intermistrzostwo!B26</f>
        <v>Dumkiewicz Jerzy &amp; Janusz</v>
      </c>
      <c r="D645" s="78" t="str">
        <f>Intermistrzostwo!C26</f>
        <v>Toruń</v>
      </c>
      <c r="E645" s="78" t="str">
        <f>Intermistrzostwo!D26</f>
        <v>Iława</v>
      </c>
      <c r="F645" s="78">
        <f>Intermistrzostwo!E26</f>
        <v>18</v>
      </c>
      <c r="G645" s="549">
        <f>Intermistrzostwo!F26</f>
        <v>672.479</v>
      </c>
    </row>
    <row r="646" spans="1:7" ht="15.75">
      <c r="A646" s="182">
        <f t="shared" si="10"/>
        <v>24</v>
      </c>
      <c r="B646" s="35" t="s">
        <v>44</v>
      </c>
      <c r="C646" s="67" t="str">
        <f>Intermistrzostwo!B27</f>
        <v>Radziuk Mirosław i Jan</v>
      </c>
      <c r="D646" s="78" t="str">
        <f>Intermistrzostwo!C27</f>
        <v>Szczecin</v>
      </c>
      <c r="E646" s="78" t="str">
        <f>Intermistrzostwo!D27</f>
        <v>Pyrzyce</v>
      </c>
      <c r="F646" s="78">
        <f>Intermistrzostwo!E27</f>
        <v>18</v>
      </c>
      <c r="G646" s="549">
        <f>Intermistrzostwo!F27</f>
        <v>686.86</v>
      </c>
    </row>
    <row r="647" spans="1:7" ht="15.75">
      <c r="A647" s="182">
        <f t="shared" si="10"/>
        <v>25</v>
      </c>
      <c r="B647" s="35" t="s">
        <v>45</v>
      </c>
      <c r="C647" s="67" t="str">
        <f>Intermistrzostwo!B28</f>
        <v>Sonnberg Dariusz </v>
      </c>
      <c r="D647" s="78" t="str">
        <f>Intermistrzostwo!C28</f>
        <v>Gdańsk</v>
      </c>
      <c r="E647" s="78" t="str">
        <f>Intermistrzostwo!D28</f>
        <v>Rumia </v>
      </c>
      <c r="F647" s="78">
        <f>Intermistrzostwo!E28</f>
        <v>18</v>
      </c>
      <c r="G647" s="549">
        <f>Intermistrzostwo!F28</f>
        <v>688.016</v>
      </c>
    </row>
    <row r="648" spans="1:7" ht="15.75">
      <c r="A648" s="182">
        <f t="shared" si="10"/>
        <v>26</v>
      </c>
      <c r="B648" s="35" t="s">
        <v>46</v>
      </c>
      <c r="C648" s="67" t="str">
        <f>Intermistrzostwo!B29</f>
        <v>Żołnowski Wojciech </v>
      </c>
      <c r="D648" s="78" t="str">
        <f>Intermistrzostwo!C29</f>
        <v>Gdańsk</v>
      </c>
      <c r="E648" s="78" t="str">
        <f>Intermistrzostwo!D29</f>
        <v>Kartuzy-Żukowo </v>
      </c>
      <c r="F648" s="78">
        <f>Intermistrzostwo!E29</f>
        <v>18</v>
      </c>
      <c r="G648" s="549">
        <f>Intermistrzostwo!F29</f>
        <v>693.765</v>
      </c>
    </row>
    <row r="649" spans="1:7" ht="15.75">
      <c r="A649" s="182">
        <f t="shared" si="10"/>
        <v>27</v>
      </c>
      <c r="B649" s="35" t="s">
        <v>47</v>
      </c>
      <c r="C649" s="67" t="str">
        <f>Intermistrzostwo!B30</f>
        <v>Bytner Wiesław &amp; Mariusz</v>
      </c>
      <c r="D649" s="78" t="str">
        <f>Intermistrzostwo!C30</f>
        <v>Toruń</v>
      </c>
      <c r="E649" s="78" t="str">
        <f>Intermistrzostwo!D30</f>
        <v>Iława</v>
      </c>
      <c r="F649" s="78">
        <f>Intermistrzostwo!E30</f>
        <v>18</v>
      </c>
      <c r="G649" s="549">
        <f>Intermistrzostwo!F30</f>
        <v>747.757</v>
      </c>
    </row>
    <row r="650" spans="1:7" ht="15.75">
      <c r="A650" s="182">
        <f t="shared" si="10"/>
        <v>28</v>
      </c>
      <c r="B650" s="35" t="s">
        <v>48</v>
      </c>
      <c r="C650" s="67" t="str">
        <f>Intermistrzostwo!B31</f>
        <v>SZULTKA Edmund Artur</v>
      </c>
      <c r="D650" s="78" t="str">
        <f>Intermistrzostwo!C31</f>
        <v>Pomorza Środkowego</v>
      </c>
      <c r="E650" s="78" t="str">
        <f>Intermistrzostwo!D31</f>
        <v>Chojnice-Człuchów</v>
      </c>
      <c r="F650" s="78">
        <f>Intermistrzostwo!E31</f>
        <v>18</v>
      </c>
      <c r="G650" s="549">
        <f>Intermistrzostwo!F31</f>
        <v>753.927</v>
      </c>
    </row>
    <row r="651" spans="1:7" ht="15.75">
      <c r="A651" s="182">
        <f t="shared" si="10"/>
        <v>29</v>
      </c>
      <c r="B651" s="35" t="s">
        <v>49</v>
      </c>
      <c r="C651" s="67" t="str">
        <f>Intermistrzostwo!B32</f>
        <v>JAROSZEK ADAM </v>
      </c>
      <c r="D651" s="78" t="str">
        <f>Intermistrzostwo!C32</f>
        <v>Pomorza Środkowego</v>
      </c>
      <c r="E651" s="78" t="str">
        <f>Intermistrzostwo!D32</f>
        <v>CHARNOWO</v>
      </c>
      <c r="F651" s="78">
        <f>Intermistrzostwo!E32</f>
        <v>18</v>
      </c>
      <c r="G651" s="549">
        <f>Intermistrzostwo!F32</f>
        <v>757.96</v>
      </c>
    </row>
    <row r="652" spans="1:7" ht="15.75">
      <c r="A652" s="182">
        <f t="shared" si="10"/>
        <v>30</v>
      </c>
      <c r="B652" s="35" t="s">
        <v>50</v>
      </c>
      <c r="C652" s="67" t="str">
        <f>Intermistrzostwo!B33</f>
        <v>Andrzejczak Stefan </v>
      </c>
      <c r="D652" s="78" t="str">
        <f>Intermistrzostwo!C33</f>
        <v>Gdańsk</v>
      </c>
      <c r="E652" s="78" t="str">
        <f>Intermistrzostwo!D33</f>
        <v>Gdynia-Sopot </v>
      </c>
      <c r="F652" s="78">
        <f>Intermistrzostwo!E33</f>
        <v>18</v>
      </c>
      <c r="G652" s="549">
        <f>Intermistrzostwo!F33</f>
        <v>804.053</v>
      </c>
    </row>
    <row r="653" spans="1:7" ht="15.75">
      <c r="A653" s="182">
        <f t="shared" si="10"/>
        <v>31</v>
      </c>
      <c r="B653" s="35" t="s">
        <v>51</v>
      </c>
      <c r="C653" s="67" t="str">
        <f>Intermistrzostwo!B34</f>
        <v>Baran Jan</v>
      </c>
      <c r="D653" s="78" t="str">
        <f>Intermistrzostwo!C34</f>
        <v>Toruń</v>
      </c>
      <c r="E653" s="78" t="str">
        <f>Intermistrzostwo!D34</f>
        <v>Toruń</v>
      </c>
      <c r="F653" s="78">
        <f>Intermistrzostwo!E34</f>
        <v>18</v>
      </c>
      <c r="G653" s="549">
        <f>Intermistrzostwo!F34</f>
        <v>811.755</v>
      </c>
    </row>
    <row r="654" spans="1:7" ht="15.75">
      <c r="A654" s="182">
        <f t="shared" si="10"/>
        <v>32</v>
      </c>
      <c r="B654" s="35" t="s">
        <v>52</v>
      </c>
      <c r="C654" s="67" t="str">
        <f>Intermistrzostwo!B35</f>
        <v>SZYNWELSKI Grzegorz</v>
      </c>
      <c r="D654" s="78" t="str">
        <f>Intermistrzostwo!C35</f>
        <v>Pomorza Środkowego</v>
      </c>
      <c r="E654" s="78" t="str">
        <f>Intermistrzostwo!D35</f>
        <v>CZERSK</v>
      </c>
      <c r="F654" s="78">
        <f>Intermistrzostwo!E35</f>
        <v>18</v>
      </c>
      <c r="G654" s="549">
        <f>Intermistrzostwo!F35</f>
        <v>844.71</v>
      </c>
    </row>
    <row r="655" spans="1:7" ht="15.75">
      <c r="A655" s="182">
        <f t="shared" si="10"/>
        <v>33</v>
      </c>
      <c r="B655" s="35" t="s">
        <v>53</v>
      </c>
      <c r="C655" s="67" t="str">
        <f>Intermistrzostwo!B36</f>
        <v>Kandzora Zenon </v>
      </c>
      <c r="D655" s="78" t="str">
        <f>Intermistrzostwo!C36</f>
        <v>Gdańsk</v>
      </c>
      <c r="E655" s="78" t="str">
        <f>Intermistrzostwo!D36</f>
        <v>Gdynia-Sopot </v>
      </c>
      <c r="F655" s="78">
        <f>Intermistrzostwo!E36</f>
        <v>18</v>
      </c>
      <c r="G655" s="549">
        <f>Intermistrzostwo!F36</f>
        <v>872.958</v>
      </c>
    </row>
    <row r="656" spans="1:7" ht="15.75">
      <c r="A656" s="182">
        <f t="shared" si="10"/>
        <v>34</v>
      </c>
      <c r="B656" s="35" t="s">
        <v>54</v>
      </c>
      <c r="C656" s="67" t="str">
        <f>Intermistrzostwo!B37</f>
        <v>DRYGAŁA HENRYK I GRZEGORZ</v>
      </c>
      <c r="D656" s="78" t="str">
        <f>Intermistrzostwo!C37</f>
        <v>Szczecin</v>
      </c>
      <c r="E656" s="78" t="str">
        <f>Intermistrzostwo!D37</f>
        <v>MIĘDZYZDROJE</v>
      </c>
      <c r="F656" s="78">
        <f>Intermistrzostwo!E37</f>
        <v>18</v>
      </c>
      <c r="G656" s="549">
        <f>Intermistrzostwo!F37</f>
        <v>918.712</v>
      </c>
    </row>
    <row r="657" spans="1:7" ht="15.75">
      <c r="A657" s="182">
        <f t="shared" si="10"/>
        <v>35</v>
      </c>
      <c r="B657" s="35" t="s">
        <v>55</v>
      </c>
      <c r="C657" s="67" t="str">
        <f>Intermistrzostwo!B38</f>
        <v>Żebrowski Marcin</v>
      </c>
      <c r="D657" s="78" t="str">
        <f>Intermistrzostwo!C38</f>
        <v>Toruń</v>
      </c>
      <c r="E657" s="78" t="str">
        <f>Intermistrzostwo!D38</f>
        <v>Grudziądz</v>
      </c>
      <c r="F657" s="78">
        <f>Intermistrzostwo!E38</f>
        <v>18</v>
      </c>
      <c r="G657" s="549">
        <f>Intermistrzostwo!F38</f>
        <v>943.655</v>
      </c>
    </row>
    <row r="658" spans="1:7" ht="15.75">
      <c r="A658" s="182">
        <f t="shared" si="10"/>
        <v>36</v>
      </c>
      <c r="B658" s="35" t="s">
        <v>56</v>
      </c>
      <c r="C658" s="67" t="str">
        <f>Intermistrzostwo!B39</f>
        <v>Millek Kazimierz i Erwin </v>
      </c>
      <c r="D658" s="78" t="str">
        <f>Intermistrzostwo!C39</f>
        <v>Gdańsk</v>
      </c>
      <c r="E658" s="78" t="str">
        <f>Intermistrzostwo!D39</f>
        <v>Wejherowo </v>
      </c>
      <c r="F658" s="78">
        <f>Intermistrzostwo!E39</f>
        <v>18</v>
      </c>
      <c r="G658" s="549">
        <f>Intermistrzostwo!F39</f>
        <v>947.329</v>
      </c>
    </row>
    <row r="659" spans="1:7" ht="15.75">
      <c r="A659" s="182">
        <f t="shared" si="10"/>
        <v>37</v>
      </c>
      <c r="B659" s="35" t="s">
        <v>57</v>
      </c>
      <c r="C659" s="67" t="str">
        <f>Intermistrzostwo!B40</f>
        <v>HAPKA Wojciech</v>
      </c>
      <c r="D659" s="78" t="str">
        <f>Intermistrzostwo!C40</f>
        <v>Bydgoszcz</v>
      </c>
      <c r="E659" s="78" t="str">
        <f>Intermistrzostwo!D40</f>
        <v>Nakło</v>
      </c>
      <c r="F659" s="78">
        <f>Intermistrzostwo!E40</f>
        <v>18</v>
      </c>
      <c r="G659" s="549">
        <f>Intermistrzostwo!F40</f>
        <v>964.672</v>
      </c>
    </row>
    <row r="660" spans="1:7" ht="15.75">
      <c r="A660" s="182">
        <f t="shared" si="10"/>
        <v>38</v>
      </c>
      <c r="B660" s="35" t="s">
        <v>58</v>
      </c>
      <c r="C660" s="67" t="str">
        <f>Intermistrzostwo!B41</f>
        <v>MAKOWCZYŃSKI Henryk i Piotr</v>
      </c>
      <c r="D660" s="78" t="str">
        <f>Intermistrzostwo!C41</f>
        <v>Bydgoszcz</v>
      </c>
      <c r="E660" s="78" t="str">
        <f>Intermistrzostwo!D41</f>
        <v>Nakło</v>
      </c>
      <c r="F660" s="78">
        <f>Intermistrzostwo!E41</f>
        <v>18</v>
      </c>
      <c r="G660" s="549">
        <f>Intermistrzostwo!F41</f>
        <v>967.853</v>
      </c>
    </row>
    <row r="661" spans="1:7" ht="15.75">
      <c r="A661" s="182">
        <f t="shared" si="10"/>
        <v>39</v>
      </c>
      <c r="B661" s="35" t="s">
        <v>59</v>
      </c>
      <c r="C661" s="67" t="str">
        <f>Intermistrzostwo!B42</f>
        <v>Korzeniowski P. Grzybowski R.</v>
      </c>
      <c r="D661" s="78" t="str">
        <f>Intermistrzostwo!C42</f>
        <v>Szczecin</v>
      </c>
      <c r="E661" s="78" t="str">
        <f>Intermistrzostwo!D42</f>
        <v>Szczecin</v>
      </c>
      <c r="F661" s="78">
        <f>Intermistrzostwo!E42</f>
        <v>18</v>
      </c>
      <c r="G661" s="549">
        <f>Intermistrzostwo!F42</f>
        <v>975.23</v>
      </c>
    </row>
    <row r="662" spans="1:7" ht="15.75">
      <c r="A662" s="182">
        <f t="shared" si="10"/>
        <v>40</v>
      </c>
      <c r="B662" s="35" t="s">
        <v>60</v>
      </c>
      <c r="C662" s="67" t="str">
        <f>Intermistrzostwo!B43</f>
        <v>Papathanasiou Dimitrios</v>
      </c>
      <c r="D662" s="78" t="str">
        <f>Intermistrzostwo!C43</f>
        <v>Szczecin</v>
      </c>
      <c r="E662" s="78" t="str">
        <f>Intermistrzostwo!D43</f>
        <v>Szczecin</v>
      </c>
      <c r="F662" s="78">
        <f>Intermistrzostwo!E43</f>
        <v>18</v>
      </c>
      <c r="G662" s="549">
        <f>Intermistrzostwo!F43</f>
        <v>987.67</v>
      </c>
    </row>
    <row r="663" spans="1:7" ht="15.75">
      <c r="A663" s="182">
        <f t="shared" si="10"/>
        <v>41</v>
      </c>
      <c r="B663" s="35" t="s">
        <v>61</v>
      </c>
      <c r="C663" s="67" t="str">
        <f>Intermistrzostwo!B44</f>
        <v>Cejrowski Jacek </v>
      </c>
      <c r="D663" s="78" t="str">
        <f>Intermistrzostwo!C44</f>
        <v>Gdańsk</v>
      </c>
      <c r="E663" s="78" t="str">
        <f>Intermistrzostwo!D44</f>
        <v>Gdańsk </v>
      </c>
      <c r="F663" s="78">
        <f>Intermistrzostwo!E44</f>
        <v>18</v>
      </c>
      <c r="G663" s="549">
        <f>Intermistrzostwo!F44</f>
        <v>991.978</v>
      </c>
    </row>
    <row r="664" spans="1:7" ht="15.75">
      <c r="A664" s="182">
        <f t="shared" si="10"/>
        <v>42</v>
      </c>
      <c r="B664" s="35" t="s">
        <v>62</v>
      </c>
      <c r="C664" s="67" t="str">
        <f>Intermistrzostwo!B45</f>
        <v>Plesiak     Damian</v>
      </c>
      <c r="D664" s="78" t="str">
        <f>Intermistrzostwo!C45</f>
        <v>Koszalin</v>
      </c>
      <c r="E664" s="78" t="str">
        <f>Intermistrzostwo!D45</f>
        <v>Kołobrzeg</v>
      </c>
      <c r="F664" s="78">
        <f>Intermistrzostwo!E45</f>
        <v>18</v>
      </c>
      <c r="G664" s="549">
        <f>Intermistrzostwo!F45</f>
        <v>1036.3</v>
      </c>
    </row>
    <row r="665" spans="1:7" ht="15.75">
      <c r="A665" s="182">
        <f t="shared" si="10"/>
        <v>43</v>
      </c>
      <c r="B665" s="35" t="s">
        <v>63</v>
      </c>
      <c r="C665" s="67" t="str">
        <f>Intermistrzostwo!B46</f>
        <v>Ciborski Jan</v>
      </c>
      <c r="D665" s="78" t="str">
        <f>Intermistrzostwo!C46</f>
        <v>Toruń</v>
      </c>
      <c r="E665" s="78" t="str">
        <f>Intermistrzostwo!D46</f>
        <v>Toruń</v>
      </c>
      <c r="F665" s="78">
        <f>Intermistrzostwo!E46</f>
        <v>18</v>
      </c>
      <c r="G665" s="549">
        <f>Intermistrzostwo!F46</f>
        <v>1039.224</v>
      </c>
    </row>
    <row r="666" spans="1:7" ht="15.75">
      <c r="A666" s="182">
        <f t="shared" si="10"/>
        <v>44</v>
      </c>
      <c r="B666" s="35" t="s">
        <v>64</v>
      </c>
      <c r="C666" s="67" t="str">
        <f>Intermistrzostwo!B47</f>
        <v>Porwicki Marcin </v>
      </c>
      <c r="D666" s="78" t="str">
        <f>Intermistrzostwo!C47</f>
        <v>Gdańsk</v>
      </c>
      <c r="E666" s="78" t="str">
        <f>Intermistrzostwo!D47</f>
        <v>Kartuzy-Żukowo </v>
      </c>
      <c r="F666" s="78">
        <f>Intermistrzostwo!E47</f>
        <v>18</v>
      </c>
      <c r="G666" s="549">
        <f>Intermistrzostwo!F47</f>
        <v>1044.682</v>
      </c>
    </row>
    <row r="667" spans="1:7" ht="15.75">
      <c r="A667" s="182">
        <f t="shared" si="10"/>
        <v>45</v>
      </c>
      <c r="B667" s="35" t="s">
        <v>65</v>
      </c>
      <c r="C667" s="67" t="str">
        <f>Intermistrzostwo!B48</f>
        <v>Kortas Waldemar i Bolda Wojciech </v>
      </c>
      <c r="D667" s="78" t="str">
        <f>Intermistrzostwo!C48</f>
        <v>Gdańsk</v>
      </c>
      <c r="E667" s="78" t="str">
        <f>Intermistrzostwo!D48</f>
        <v>Rumia </v>
      </c>
      <c r="F667" s="78">
        <f>Intermistrzostwo!E48</f>
        <v>18</v>
      </c>
      <c r="G667" s="549">
        <f>Intermistrzostwo!F48</f>
        <v>1094.16</v>
      </c>
    </row>
    <row r="668" spans="1:7" ht="15.75">
      <c r="A668" s="182">
        <f t="shared" si="10"/>
        <v>46</v>
      </c>
      <c r="B668" s="35" t="s">
        <v>66</v>
      </c>
      <c r="C668" s="67" t="str">
        <f>Intermistrzostwo!B49</f>
        <v>Stańczak Zdzisław </v>
      </c>
      <c r="D668" s="78" t="str">
        <f>Intermistrzostwo!C49</f>
        <v>Gdańsk</v>
      </c>
      <c r="E668" s="78" t="str">
        <f>Intermistrzostwo!D49</f>
        <v>Tczew </v>
      </c>
      <c r="F668" s="78">
        <f>Intermistrzostwo!E49</f>
        <v>18</v>
      </c>
      <c r="G668" s="549">
        <f>Intermistrzostwo!F49</f>
        <v>1102.658</v>
      </c>
    </row>
    <row r="669" spans="1:7" ht="15.75">
      <c r="A669" s="182">
        <f t="shared" si="10"/>
        <v>47</v>
      </c>
      <c r="B669" s="35" t="s">
        <v>67</v>
      </c>
      <c r="C669" s="67" t="str">
        <f>Intermistrzostwo!B50</f>
        <v>Mahlik Benon </v>
      </c>
      <c r="D669" s="78" t="str">
        <f>Intermistrzostwo!C50</f>
        <v>Gdańsk</v>
      </c>
      <c r="E669" s="78" t="str">
        <f>Intermistrzostwo!D50</f>
        <v>Kościerzyna </v>
      </c>
      <c r="F669" s="78">
        <f>Intermistrzostwo!E50</f>
        <v>18</v>
      </c>
      <c r="G669" s="549">
        <f>Intermistrzostwo!F50</f>
        <v>1111.459</v>
      </c>
    </row>
    <row r="670" spans="1:7" ht="15.75">
      <c r="A670" s="182">
        <f t="shared" si="10"/>
        <v>48</v>
      </c>
      <c r="B670" s="35" t="s">
        <v>68</v>
      </c>
      <c r="C670" s="67" t="str">
        <f>Intermistrzostwo!B51</f>
        <v>Rogalewski Kazimierz </v>
      </c>
      <c r="D670" s="78" t="str">
        <f>Intermistrzostwo!C51</f>
        <v>Gdańsk</v>
      </c>
      <c r="E670" s="78" t="str">
        <f>Intermistrzostwo!D51</f>
        <v>Kartuzy-Żukowo </v>
      </c>
      <c r="F670" s="78">
        <f>Intermistrzostwo!E51</f>
        <v>18</v>
      </c>
      <c r="G670" s="549">
        <f>Intermistrzostwo!F51</f>
        <v>1138.776</v>
      </c>
    </row>
    <row r="671" spans="1:7" ht="15.75">
      <c r="A671" s="182">
        <f t="shared" si="10"/>
        <v>49</v>
      </c>
      <c r="B671" s="35" t="s">
        <v>69</v>
      </c>
      <c r="C671" s="67" t="str">
        <f>Intermistrzostwo!B52</f>
        <v>Dąbek S i A. Okoń G</v>
      </c>
      <c r="D671" s="78" t="str">
        <f>Intermistrzostwo!C52</f>
        <v>Szczecin</v>
      </c>
      <c r="E671" s="78" t="str">
        <f>Intermistrzostwo!D52</f>
        <v>Płoty</v>
      </c>
      <c r="F671" s="78">
        <f>Intermistrzostwo!E52</f>
        <v>18</v>
      </c>
      <c r="G671" s="549">
        <f>Intermistrzostwo!F52</f>
        <v>1151.551</v>
      </c>
    </row>
    <row r="672" spans="1:7" ht="15.75">
      <c r="A672" s="182">
        <f t="shared" si="10"/>
        <v>50</v>
      </c>
      <c r="B672" s="35" t="s">
        <v>70</v>
      </c>
      <c r="C672" s="67" t="str">
        <f>Intermistrzostwo!B53</f>
        <v>Zębko Jan </v>
      </c>
      <c r="D672" s="78" t="str">
        <f>Intermistrzostwo!C53</f>
        <v>Gdańsk</v>
      </c>
      <c r="E672" s="78" t="str">
        <f>Intermistrzostwo!D53</f>
        <v>Wejherowo </v>
      </c>
      <c r="F672" s="78">
        <f>Intermistrzostwo!E53</f>
        <v>18</v>
      </c>
      <c r="G672" s="549">
        <f>Intermistrzostwo!F53</f>
        <v>1154.632</v>
      </c>
    </row>
    <row r="673" spans="1:7" ht="15.75">
      <c r="A673" s="182">
        <f t="shared" si="10"/>
        <v>51</v>
      </c>
      <c r="B673" s="35" t="s">
        <v>71</v>
      </c>
      <c r="C673" s="67" t="str">
        <f>Intermistrzostwo!B54</f>
        <v>Stożek Czesław</v>
      </c>
      <c r="D673" s="78" t="str">
        <f>Intermistrzostwo!C54</f>
        <v>Toruń</v>
      </c>
      <c r="E673" s="78" t="str">
        <f>Intermistrzostwo!D54</f>
        <v>Świecie</v>
      </c>
      <c r="F673" s="78">
        <f>Intermistrzostwo!E54</f>
        <v>18</v>
      </c>
      <c r="G673" s="549">
        <f>Intermistrzostwo!F54</f>
        <v>1173.322</v>
      </c>
    </row>
    <row r="674" spans="1:7" ht="15.75">
      <c r="A674" s="182">
        <f t="shared" si="10"/>
        <v>52</v>
      </c>
      <c r="B674" s="35" t="s">
        <v>72</v>
      </c>
      <c r="C674" s="67" t="str">
        <f>Intermistrzostwo!B55</f>
        <v>Sząszor Henryk </v>
      </c>
      <c r="D674" s="78" t="str">
        <f>Intermistrzostwo!C55</f>
        <v>Gdańsk</v>
      </c>
      <c r="E674" s="78" t="str">
        <f>Intermistrzostwo!D55</f>
        <v>Tczew </v>
      </c>
      <c r="F674" s="78">
        <f>Intermistrzostwo!E55</f>
        <v>18</v>
      </c>
      <c r="G674" s="549">
        <f>Intermistrzostwo!F55</f>
        <v>1182.914</v>
      </c>
    </row>
    <row r="675" spans="1:7" ht="15.75">
      <c r="A675" s="182">
        <f t="shared" si="10"/>
        <v>53</v>
      </c>
      <c r="B675" s="35" t="s">
        <v>73</v>
      </c>
      <c r="C675" s="67" t="str">
        <f>Intermistrzostwo!B56</f>
        <v>BUZAŁA  Marek</v>
      </c>
      <c r="D675" s="78" t="str">
        <f>Intermistrzostwo!C56</f>
        <v>Bydgoszcz</v>
      </c>
      <c r="E675" s="78" t="str">
        <f>Intermistrzostwo!D56</f>
        <v>Szubin</v>
      </c>
      <c r="F675" s="78">
        <f>Intermistrzostwo!E56</f>
        <v>18</v>
      </c>
      <c r="G675" s="549">
        <f>Intermistrzostwo!F56</f>
        <v>1188.867</v>
      </c>
    </row>
    <row r="676" spans="1:7" ht="15.75">
      <c r="A676" s="182">
        <f t="shared" si="10"/>
        <v>54</v>
      </c>
      <c r="B676" s="35" t="s">
        <v>74</v>
      </c>
      <c r="C676" s="67" t="str">
        <f>Intermistrzostwo!B57</f>
        <v>Kaszuba Lech</v>
      </c>
      <c r="D676" s="78" t="str">
        <f>Intermistrzostwo!C57</f>
        <v>Toruń</v>
      </c>
      <c r="E676" s="78" t="str">
        <f>Intermistrzostwo!D57</f>
        <v>Grudziądz</v>
      </c>
      <c r="F676" s="78">
        <f>Intermistrzostwo!E57</f>
        <v>18</v>
      </c>
      <c r="G676" s="549">
        <f>Intermistrzostwo!F57</f>
        <v>1201.369</v>
      </c>
    </row>
    <row r="677" spans="1:7" ht="15.75">
      <c r="A677" s="182">
        <f t="shared" si="10"/>
        <v>55</v>
      </c>
      <c r="B677" s="35" t="s">
        <v>75</v>
      </c>
      <c r="C677" s="67" t="str">
        <f>Intermistrzostwo!B58</f>
        <v>Sieradzki Jarosław </v>
      </c>
      <c r="D677" s="78" t="str">
        <f>Intermistrzostwo!C58</f>
        <v>Szczecin</v>
      </c>
      <c r="E677" s="78" t="str">
        <f>Intermistrzostwo!D58</f>
        <v>GOLENIÓW</v>
      </c>
      <c r="F677" s="78">
        <f>Intermistrzostwo!E58</f>
        <v>18</v>
      </c>
      <c r="G677" s="549">
        <f>Intermistrzostwo!F58</f>
        <v>1229.712</v>
      </c>
    </row>
    <row r="678" spans="1:7" ht="15.75">
      <c r="A678" s="182">
        <f t="shared" si="10"/>
        <v>56</v>
      </c>
      <c r="B678" s="35" t="s">
        <v>76</v>
      </c>
      <c r="C678" s="67" t="str">
        <f>Intermistrzostwo!B59</f>
        <v>Jonas M. S. W. </v>
      </c>
      <c r="D678" s="78" t="str">
        <f>Intermistrzostwo!C59</f>
        <v>Gdańsk</v>
      </c>
      <c r="E678" s="78" t="str">
        <f>Intermistrzostwo!D59</f>
        <v>Lębork </v>
      </c>
      <c r="F678" s="78">
        <f>Intermistrzostwo!E59</f>
        <v>18</v>
      </c>
      <c r="G678" s="549">
        <f>Intermistrzostwo!F59</f>
        <v>1265.426</v>
      </c>
    </row>
    <row r="679" spans="1:7" ht="12.75">
      <c r="A679" s="182" t="e">
        <f>#REF!+1</f>
        <v>#REF!</v>
      </c>
      <c r="B679" s="550" t="s">
        <v>88</v>
      </c>
      <c r="C679" s="550"/>
      <c r="D679" s="550"/>
      <c r="E679" s="550"/>
      <c r="F679" s="550"/>
      <c r="G679" s="550"/>
    </row>
    <row r="680" spans="2:7" ht="12.75">
      <c r="B680" s="550"/>
      <c r="C680" s="550"/>
      <c r="D680" s="550"/>
      <c r="E680" s="550"/>
      <c r="F680" s="550"/>
      <c r="G680" s="550"/>
    </row>
    <row r="681" spans="2:7" ht="12.75">
      <c r="B681" s="550"/>
      <c r="C681" s="550"/>
      <c r="D681" s="550"/>
      <c r="E681" s="550"/>
      <c r="F681" s="550"/>
      <c r="G681" s="550"/>
    </row>
    <row r="682" spans="2:7" ht="12.75">
      <c r="B682" s="550"/>
      <c r="C682" s="550"/>
      <c r="D682" s="550"/>
      <c r="E682" s="550"/>
      <c r="F682" s="550"/>
      <c r="G682" s="550"/>
    </row>
    <row r="683" spans="1:7" ht="20.25" customHeight="1">
      <c r="A683" s="182" t="e">
        <f>A679+1</f>
        <v>#REF!</v>
      </c>
      <c r="B683" s="551"/>
      <c r="C683" s="551"/>
      <c r="D683" s="551"/>
      <c r="E683" s="551"/>
      <c r="F683" s="551"/>
      <c r="G683" s="551"/>
    </row>
    <row r="684" spans="1:7" ht="15" customHeight="1">
      <c r="A684" s="164" t="s">
        <v>17</v>
      </c>
      <c r="B684" s="166" t="s">
        <v>89</v>
      </c>
      <c r="C684" s="162" t="s">
        <v>18</v>
      </c>
      <c r="D684" s="162" t="s">
        <v>19</v>
      </c>
      <c r="E684" s="162" t="s">
        <v>3</v>
      </c>
      <c r="F684" s="167" t="s">
        <v>2</v>
      </c>
      <c r="G684" s="168" t="s">
        <v>5</v>
      </c>
    </row>
    <row r="685" spans="1:7" ht="15">
      <c r="A685" s="44" t="s">
        <v>90</v>
      </c>
      <c r="B685" s="41" t="str">
        <f>'Najlepsze lotniki'!B4</f>
        <v>PL-0241-13-7559</v>
      </c>
      <c r="C685" s="41" t="str">
        <f>'Najlepsze lotniki'!C4</f>
        <v>Bytner Wiesław i Mariusz</v>
      </c>
      <c r="D685" s="44" t="str">
        <f>'Najlepsze lotniki'!D4</f>
        <v>Toruń</v>
      </c>
      <c r="E685" s="44" t="str">
        <f>'Najlepsze lotniki'!E4</f>
        <v>Iława</v>
      </c>
      <c r="F685" s="102">
        <f>'Najlepsze lotniki'!F4</f>
        <v>792</v>
      </c>
      <c r="G685" s="169">
        <v>15</v>
      </c>
    </row>
    <row r="686" spans="1:7" ht="15">
      <c r="A686" s="44" t="s">
        <v>91</v>
      </c>
      <c r="B686" s="41" t="str">
        <f>'Najlepsze lotniki'!B5</f>
        <v>PL-076-15-11109 </v>
      </c>
      <c r="C686" s="41" t="str">
        <f>'Najlepsze lotniki'!C5</f>
        <v>Wenta Zenon i Tomasz </v>
      </c>
      <c r="D686" s="44" t="str">
        <f>'Najlepsze lotniki'!D5</f>
        <v>Gdańsk</v>
      </c>
      <c r="E686" s="44" t="str">
        <f>'Najlepsze lotniki'!E5</f>
        <v>Wejherowo </v>
      </c>
      <c r="F686" s="102">
        <f>'Najlepsze lotniki'!F5</f>
        <v>868.53</v>
      </c>
      <c r="G686" s="169">
        <f>'Najlepsze lotniki'!G5</f>
        <v>15</v>
      </c>
    </row>
    <row r="687" spans="1:7" ht="15">
      <c r="A687" s="44" t="s">
        <v>92</v>
      </c>
      <c r="B687" s="41" t="str">
        <f>'Najlepsze lotniki'!B6</f>
        <v>PL-0241-14-1320</v>
      </c>
      <c r="C687" s="41" t="str">
        <f>'Najlepsze lotniki'!C6</f>
        <v>Bytner Wiesław i Mariusz</v>
      </c>
      <c r="D687" s="44" t="str">
        <f>'Najlepsze lotniki'!D6</f>
        <v>Toruń</v>
      </c>
      <c r="E687" s="44" t="str">
        <f>'Najlepsze lotniki'!E6</f>
        <v>Iława</v>
      </c>
      <c r="F687" s="102">
        <f>'Najlepsze lotniki'!F6</f>
        <v>907.34</v>
      </c>
      <c r="G687" s="169">
        <f>'Najlepsze lotniki'!G6</f>
        <v>15</v>
      </c>
    </row>
    <row r="688" spans="1:7" ht="15">
      <c r="A688" s="68" t="s">
        <v>93</v>
      </c>
      <c r="B688" s="70" t="str">
        <f>'Najlepsze lotniki'!B7</f>
        <v> PL-0416-15-2841      </v>
      </c>
      <c r="C688" s="70" t="str">
        <f>'Najlepsze lotniki'!C7</f>
        <v> KWIATKOWSKI  JAN           </v>
      </c>
      <c r="D688" s="18" t="str">
        <f>'Najlepsze lotniki'!D7</f>
        <v>Szczecin</v>
      </c>
      <c r="E688" s="18" t="str">
        <f>'Najlepsze lotniki'!E7</f>
        <v> Szczecin Dąbie</v>
      </c>
      <c r="F688" s="103">
        <f>'Najlepsze lotniki'!F7</f>
        <v>504.62</v>
      </c>
      <c r="G688" s="170">
        <f>'Najlepsze lotniki'!G7</f>
        <v>14</v>
      </c>
    </row>
    <row r="689" spans="1:7" ht="15">
      <c r="A689" s="68" t="s">
        <v>94</v>
      </c>
      <c r="B689" s="70" t="str">
        <f>'Najlepsze lotniki'!B8</f>
        <v>PL-082-12-08563  </v>
      </c>
      <c r="C689" s="70" t="str">
        <f>'Najlepsze lotniki'!C8</f>
        <v>JANISZEWSKI MAKSYMILIAN   </v>
      </c>
      <c r="D689" s="18" t="str">
        <f>'Najlepsze lotniki'!D8</f>
        <v>Szczecin</v>
      </c>
      <c r="E689" s="18" t="str">
        <f>'Najlepsze lotniki'!E8</f>
        <v>Choszczno</v>
      </c>
      <c r="F689" s="103">
        <f>'Najlepsze lotniki'!F8</f>
        <v>650.56</v>
      </c>
      <c r="G689" s="170">
        <f>'Najlepsze lotniki'!G8</f>
        <v>14</v>
      </c>
    </row>
    <row r="690" spans="1:7" ht="15">
      <c r="A690" s="68" t="s">
        <v>95</v>
      </c>
      <c r="B690" s="70" t="str">
        <f>'Najlepsze lotniki'!B9</f>
        <v>PL-0193-14-8894</v>
      </c>
      <c r="C690" s="70" t="str">
        <f>'Najlepsze lotniki'!C9</f>
        <v>Kilar Dawid</v>
      </c>
      <c r="D690" s="18" t="str">
        <f>'Najlepsze lotniki'!D9</f>
        <v>Koszalin</v>
      </c>
      <c r="E690" s="18" t="str">
        <f>'Najlepsze lotniki'!E9</f>
        <v>Koszalin</v>
      </c>
      <c r="F690" s="103">
        <f>'Najlepsze lotniki'!F9</f>
        <v>776.09</v>
      </c>
      <c r="G690" s="170">
        <f>'Najlepsze lotniki'!G9</f>
        <v>14</v>
      </c>
    </row>
    <row r="691" spans="1:7" ht="15">
      <c r="A691" s="68" t="s">
        <v>96</v>
      </c>
      <c r="B691" s="70" t="str">
        <f>'Najlepsze lotniki'!B10</f>
        <v>PL-055-15-3681 </v>
      </c>
      <c r="C691" s="70" t="str">
        <f>'Najlepsze lotniki'!C10</f>
        <v>Gryczon Paweł i Paweł </v>
      </c>
      <c r="D691" s="18" t="str">
        <f>'Najlepsze lotniki'!D10</f>
        <v>Gdańsk</v>
      </c>
      <c r="E691" s="18" t="str">
        <f>'Najlepsze lotniki'!E10</f>
        <v>Elbląg </v>
      </c>
      <c r="F691" s="103">
        <f>'Najlepsze lotniki'!F10</f>
        <v>800.35</v>
      </c>
      <c r="G691" s="170">
        <f>'Najlepsze lotniki'!G10</f>
        <v>14</v>
      </c>
    </row>
    <row r="692" spans="1:7" ht="15">
      <c r="A692" s="68" t="s">
        <v>97</v>
      </c>
      <c r="B692" s="70" t="str">
        <f>'Najlepsze lotniki'!B11</f>
        <v>PL-072-15-120 </v>
      </c>
      <c r="C692" s="70" t="str">
        <f>'Najlepsze lotniki'!C11</f>
        <v>Wieczorek Marian </v>
      </c>
      <c r="D692" s="18" t="str">
        <f>'Najlepsze lotniki'!D11</f>
        <v>Gdańsk</v>
      </c>
      <c r="E692" s="18" t="str">
        <f>'Najlepsze lotniki'!E11</f>
        <v>Rumia </v>
      </c>
      <c r="F692" s="103">
        <f>'Najlepsze lotniki'!F11</f>
        <v>849.72</v>
      </c>
      <c r="G692" s="170">
        <f>'Najlepsze lotniki'!G11</f>
        <v>14</v>
      </c>
    </row>
    <row r="693" spans="1:7" ht="15">
      <c r="A693" s="68" t="s">
        <v>98</v>
      </c>
      <c r="B693" s="70" t="str">
        <f>'Najlepsze lotniki'!B12</f>
        <v>PL-0297-14-3187 </v>
      </c>
      <c r="C693" s="70" t="str">
        <f>'Najlepsze lotniki'!C12</f>
        <v>Mahlik Benon </v>
      </c>
      <c r="D693" s="18" t="str">
        <f>'Najlepsze lotniki'!D12</f>
        <v>Gdańsk</v>
      </c>
      <c r="E693" s="18" t="str">
        <f>'Najlepsze lotniki'!E12</f>
        <v>Kościerzyna </v>
      </c>
      <c r="F693" s="103">
        <f>'Najlepsze lotniki'!F12</f>
        <v>1024.03</v>
      </c>
      <c r="G693" s="170">
        <f>'Najlepsze lotniki'!G12</f>
        <v>14</v>
      </c>
    </row>
    <row r="694" spans="1:7" ht="15">
      <c r="A694" s="68" t="s">
        <v>99</v>
      </c>
      <c r="B694" s="70" t="str">
        <f>'Najlepsze lotniki'!B13</f>
        <v>PL-065-15-6027 </v>
      </c>
      <c r="C694" s="70" t="str">
        <f>'Najlepsze lotniki'!C13</f>
        <v>Wotzka Jolanta </v>
      </c>
      <c r="D694" s="18" t="str">
        <f>'Najlepsze lotniki'!D13</f>
        <v>Gdańsk</v>
      </c>
      <c r="E694" s="18" t="str">
        <f>'Najlepsze lotniki'!E13</f>
        <v>Malbork </v>
      </c>
      <c r="F694" s="103">
        <f>'Najlepsze lotniki'!F13</f>
        <v>1099.83</v>
      </c>
      <c r="G694" s="170">
        <f>'Najlepsze lotniki'!G13</f>
        <v>14</v>
      </c>
    </row>
    <row r="695" spans="1:7" ht="15">
      <c r="A695" s="68" t="s">
        <v>100</v>
      </c>
      <c r="B695" s="70" t="str">
        <f>'Najlepsze lotniki'!B14</f>
        <v>PL-0323-15-2063</v>
      </c>
      <c r="C695" s="70" t="str">
        <f>'Najlepsze lotniki'!C14</f>
        <v>Cerski Sławomir</v>
      </c>
      <c r="D695" s="18" t="str">
        <f>'Najlepsze lotniki'!D14</f>
        <v>Toruń</v>
      </c>
      <c r="E695" s="18" t="str">
        <f>'Najlepsze lotniki'!E14</f>
        <v>Grudziądz</v>
      </c>
      <c r="F695" s="103">
        <f>'Najlepsze lotniki'!F14</f>
        <v>1109.42</v>
      </c>
      <c r="G695" s="170">
        <f>'Najlepsze lotniki'!G14</f>
        <v>14</v>
      </c>
    </row>
    <row r="696" spans="1:7" ht="15">
      <c r="A696" s="68" t="s">
        <v>101</v>
      </c>
      <c r="B696" s="70" t="str">
        <f>'Najlepsze lotniki'!B15</f>
        <v>PL-063-14-6808 </v>
      </c>
      <c r="C696" s="70" t="str">
        <f>'Najlepsze lotniki'!C15</f>
        <v>Mahlik Benon </v>
      </c>
      <c r="D696" s="18" t="str">
        <f>'Najlepsze lotniki'!D15</f>
        <v>Gdańsk</v>
      </c>
      <c r="E696" s="18" t="str">
        <f>'Najlepsze lotniki'!E15</f>
        <v>Kościerzyna </v>
      </c>
      <c r="F696" s="103">
        <f>'Najlepsze lotniki'!F15</f>
        <v>1162.71</v>
      </c>
      <c r="G696" s="170">
        <f>'Najlepsze lotniki'!G15</f>
        <v>14</v>
      </c>
    </row>
    <row r="697" spans="1:7" ht="15">
      <c r="A697" s="68" t="s">
        <v>102</v>
      </c>
      <c r="B697" s="70" t="str">
        <f>'Najlepsze lotniki'!B16</f>
        <v>PL-0323-14-8045</v>
      </c>
      <c r="C697" s="70" t="str">
        <f>'Najlepsze lotniki'!C16</f>
        <v>Cerski Mariusz</v>
      </c>
      <c r="D697" s="18" t="str">
        <f>'Najlepsze lotniki'!D16</f>
        <v>Toruń</v>
      </c>
      <c r="E697" s="18" t="str">
        <f>'Najlepsze lotniki'!E16</f>
        <v>Grudziądz</v>
      </c>
      <c r="F697" s="103">
        <f>'Najlepsze lotniki'!F16</f>
        <v>1168.35</v>
      </c>
      <c r="G697" s="170">
        <f>'Najlepsze lotniki'!G16</f>
        <v>14</v>
      </c>
    </row>
    <row r="698" spans="1:7" ht="15">
      <c r="A698" s="68" t="s">
        <v>103</v>
      </c>
      <c r="B698" s="70" t="str">
        <f>'Najlepsze lotniki'!B17</f>
        <v>PL-058-14-508 </v>
      </c>
      <c r="C698" s="70" t="str">
        <f>'Najlepsze lotniki'!C17</f>
        <v>Parulski Wiesław </v>
      </c>
      <c r="D698" s="18" t="str">
        <f>'Najlepsze lotniki'!D17</f>
        <v>Gdańsk</v>
      </c>
      <c r="E698" s="18" t="str">
        <f>'Najlepsze lotniki'!E17</f>
        <v>Gdańsk Wrzeszcz </v>
      </c>
      <c r="F698" s="103">
        <f>'Najlepsze lotniki'!F17</f>
        <v>1224.42</v>
      </c>
      <c r="G698" s="170">
        <f>'Najlepsze lotniki'!G17</f>
        <v>14</v>
      </c>
    </row>
    <row r="699" spans="1:7" ht="15">
      <c r="A699" s="68" t="s">
        <v>104</v>
      </c>
      <c r="B699" s="70" t="str">
        <f>'Najlepsze lotniki'!B18</f>
        <v>PL-058-15-62 </v>
      </c>
      <c r="C699" s="70" t="str">
        <f>'Najlepsze lotniki'!C18</f>
        <v>Marszałkowscy Mirosław i Mariusz </v>
      </c>
      <c r="D699" s="18" t="str">
        <f>'Najlepsze lotniki'!D18</f>
        <v>Gdańsk</v>
      </c>
      <c r="E699" s="18" t="str">
        <f>'Najlepsze lotniki'!E18</f>
        <v>Gdańsk Wrzeszcz </v>
      </c>
      <c r="F699" s="103">
        <f>'Najlepsze lotniki'!F18</f>
        <v>1358.63</v>
      </c>
      <c r="G699" s="170">
        <f>'Najlepsze lotniki'!G18</f>
        <v>14</v>
      </c>
    </row>
    <row r="700" spans="1:7" ht="15">
      <c r="A700" s="68" t="s">
        <v>105</v>
      </c>
      <c r="B700" s="70" t="str">
        <f>'Najlepsze lotniki'!B19</f>
        <v>PL-057-15-395 </v>
      </c>
      <c r="C700" s="70" t="str">
        <f>'Najlepsze lotniki'!C19</f>
        <v>Oller Mirosław </v>
      </c>
      <c r="D700" s="18" t="str">
        <f>'Najlepsze lotniki'!D19</f>
        <v>Gdańsk</v>
      </c>
      <c r="E700" s="18" t="str">
        <f>'Najlepsze lotniki'!E19</f>
        <v>Gdańsk </v>
      </c>
      <c r="F700" s="103">
        <f>'Najlepsze lotniki'!F19</f>
        <v>1392.39</v>
      </c>
      <c r="G700" s="170">
        <f>'Najlepsze lotniki'!G19</f>
        <v>14</v>
      </c>
    </row>
    <row r="701" spans="1:7" ht="15">
      <c r="A701" s="68" t="s">
        <v>106</v>
      </c>
      <c r="B701" s="70" t="str">
        <f>'Najlepsze lotniki'!B20</f>
        <v>PL-0304-15-5209</v>
      </c>
      <c r="C701" s="70" t="str">
        <f>'Najlepsze lotniki'!C20</f>
        <v>GRZONA Mariusz</v>
      </c>
      <c r="D701" s="18" t="str">
        <f>'Najlepsze lotniki'!D20</f>
        <v>Pomorza Środkowego</v>
      </c>
      <c r="E701" s="18" t="str">
        <f>'Najlepsze lotniki'!E20</f>
        <v>TUCHOLA</v>
      </c>
      <c r="F701" s="103">
        <f>'Najlepsze lotniki'!F20</f>
        <v>404.6</v>
      </c>
      <c r="G701" s="170">
        <f>'Najlepsze lotniki'!G20</f>
        <v>13</v>
      </c>
    </row>
    <row r="702" spans="1:7" ht="15">
      <c r="A702" s="68" t="s">
        <v>107</v>
      </c>
      <c r="B702" s="70" t="str">
        <f>'Najlepsze lotniki'!B21</f>
        <v>PL-0191-14-1252</v>
      </c>
      <c r="C702" s="70" t="str">
        <f>'Najlepsze lotniki'!C21</f>
        <v>Pater Piotr</v>
      </c>
      <c r="D702" s="18" t="str">
        <f>'Najlepsze lotniki'!D21</f>
        <v>Koszalin</v>
      </c>
      <c r="E702" s="18" t="str">
        <f>'Najlepsze lotniki'!E21</f>
        <v>Białogard</v>
      </c>
      <c r="F702" s="103">
        <f>'Najlepsze lotniki'!F21</f>
        <v>431.64</v>
      </c>
      <c r="G702" s="170">
        <f>'Najlepsze lotniki'!G21</f>
        <v>13</v>
      </c>
    </row>
    <row r="703" spans="1:7" ht="15">
      <c r="A703" s="68" t="s">
        <v>108</v>
      </c>
      <c r="B703" s="70" t="str">
        <f>'Najlepsze lotniki'!B22</f>
        <v>PL-0453-14-136 </v>
      </c>
      <c r="C703" s="70" t="str">
        <f>'Najlepsze lotniki'!C22</f>
        <v>Kwarciak Krzysztof </v>
      </c>
      <c r="D703" s="18" t="str">
        <f>'Najlepsze lotniki'!D22</f>
        <v>Gdańsk</v>
      </c>
      <c r="E703" s="18" t="str">
        <f>'Najlepsze lotniki'!E22</f>
        <v>Gdynia Chylonia </v>
      </c>
      <c r="F703" s="103">
        <f>'Najlepsze lotniki'!F22</f>
        <v>452.37</v>
      </c>
      <c r="G703" s="170">
        <f>'Najlepsze lotniki'!G22</f>
        <v>13</v>
      </c>
    </row>
    <row r="704" spans="1:7" ht="15">
      <c r="A704" s="68" t="s">
        <v>109</v>
      </c>
      <c r="B704" s="70" t="str">
        <f>'Najlepsze lotniki'!B23</f>
        <v>PL-037-15-     262</v>
      </c>
      <c r="C704" s="70" t="str">
        <f>'Najlepsze lotniki'!C23</f>
        <v>BUREK  Sławomir</v>
      </c>
      <c r="D704" s="18" t="str">
        <f>'Najlepsze lotniki'!D23</f>
        <v>Bydgoszcz</v>
      </c>
      <c r="E704" s="18" t="str">
        <f>'Najlepsze lotniki'!E23</f>
        <v>Koronowo</v>
      </c>
      <c r="F704" s="103">
        <f>'Najlepsze lotniki'!F23</f>
        <v>472.67</v>
      </c>
      <c r="G704" s="170">
        <f>'Najlepsze lotniki'!G23</f>
        <v>13</v>
      </c>
    </row>
    <row r="705" spans="1:7" ht="15">
      <c r="A705" s="68" t="s">
        <v>110</v>
      </c>
      <c r="B705" s="70" t="str">
        <f>'Najlepsze lotniki'!B24</f>
        <v>PL-0321-14-614</v>
      </c>
      <c r="C705" s="70" t="str">
        <f>'Najlepsze lotniki'!C24</f>
        <v>HAŁAT   CEZARY</v>
      </c>
      <c r="D705" s="18" t="str">
        <f>'Najlepsze lotniki'!D24</f>
        <v>Toruń</v>
      </c>
      <c r="E705" s="18" t="str">
        <f>'Najlepsze lotniki'!E24</f>
        <v>CHEŁMŻA</v>
      </c>
      <c r="F705" s="103">
        <f>'Najlepsze lotniki'!F24</f>
        <v>535.53</v>
      </c>
      <c r="G705" s="170">
        <f>'Najlepsze lotniki'!G24</f>
        <v>13</v>
      </c>
    </row>
    <row r="706" spans="1:7" ht="15">
      <c r="A706" s="68" t="s">
        <v>111</v>
      </c>
      <c r="B706" s="70" t="str">
        <f>'Najlepsze lotniki'!B25</f>
        <v>PL-0326-14-7093</v>
      </c>
      <c r="C706" s="70" t="str">
        <f>'Najlepsze lotniki'!C25</f>
        <v>Rumiński        Tomasz</v>
      </c>
      <c r="D706" s="18" t="str">
        <f>'Najlepsze lotniki'!D25</f>
        <v>Toruń</v>
      </c>
      <c r="E706" s="18" t="str">
        <f>'Najlepsze lotniki'!E25</f>
        <v>Toruń</v>
      </c>
      <c r="F706" s="103">
        <f>'Najlepsze lotniki'!F25</f>
        <v>547.87</v>
      </c>
      <c r="G706" s="170">
        <f>'Najlepsze lotniki'!G25</f>
        <v>13</v>
      </c>
    </row>
    <row r="707" spans="1:7" ht="15">
      <c r="A707" s="68" t="s">
        <v>112</v>
      </c>
      <c r="B707" s="70" t="str">
        <f>'Najlepsze lotniki'!B26</f>
        <v>DV02028-15-1063</v>
      </c>
      <c r="C707" s="70" t="str">
        <f>'Najlepsze lotniki'!C26</f>
        <v>MICHALIK Tadeusz</v>
      </c>
      <c r="D707" s="18" t="str">
        <f>'Najlepsze lotniki'!D26</f>
        <v>Pomorza Środkowego</v>
      </c>
      <c r="E707" s="18" t="str">
        <f>'Najlepsze lotniki'!E26</f>
        <v>Choj-Człuchów</v>
      </c>
      <c r="F707" s="103">
        <f>'Najlepsze lotniki'!F26</f>
        <v>562.85</v>
      </c>
      <c r="G707" s="170">
        <f>'Najlepsze lotniki'!G26</f>
        <v>13</v>
      </c>
    </row>
    <row r="708" spans="1:7" ht="15">
      <c r="A708" s="68" t="s">
        <v>113</v>
      </c>
      <c r="B708" s="70" t="str">
        <f>'Najlepsze lotniki'!B27</f>
        <v>PL-059-15-5725 </v>
      </c>
      <c r="C708" s="70" t="str">
        <f>'Najlepsze lotniki'!C27</f>
        <v>Pienczke Gabriela i Mieczysław </v>
      </c>
      <c r="D708" s="18" t="str">
        <f>'Najlepsze lotniki'!D27</f>
        <v>Gdańsk</v>
      </c>
      <c r="E708" s="18" t="str">
        <f>'Najlepsze lotniki'!E27</f>
        <v>Rumia </v>
      </c>
      <c r="F708" s="103">
        <f>'Najlepsze lotniki'!F27</f>
        <v>588.18</v>
      </c>
      <c r="G708" s="170">
        <f>'Najlepsze lotniki'!G27</f>
        <v>13</v>
      </c>
    </row>
    <row r="709" spans="1:7" ht="15">
      <c r="A709" s="68" t="s">
        <v>114</v>
      </c>
      <c r="B709" s="70" t="str">
        <f>'Najlepsze lotniki'!B28</f>
        <v>PL-027-15-3033 </v>
      </c>
      <c r="C709" s="70" t="str">
        <f>'Najlepsze lotniki'!C28</f>
        <v>Lademann Zdzisław </v>
      </c>
      <c r="D709" s="18" t="str">
        <f>'Najlepsze lotniki'!D28</f>
        <v>Gdańsk</v>
      </c>
      <c r="E709" s="18" t="str">
        <f>'Najlepsze lotniki'!E28</f>
        <v>Wejherowo </v>
      </c>
      <c r="F709" s="103">
        <f>'Najlepsze lotniki'!F28</f>
        <v>597.07</v>
      </c>
      <c r="G709" s="170">
        <f>'Najlepsze lotniki'!G28</f>
        <v>13</v>
      </c>
    </row>
    <row r="710" spans="1:7" ht="15">
      <c r="A710" s="68" t="s">
        <v>115</v>
      </c>
      <c r="B710" s="70" t="str">
        <f>'Najlepsze lotniki'!B29</f>
        <v>PL-0321-15-3648</v>
      </c>
      <c r="C710" s="70" t="str">
        <f>'Najlepsze lotniki'!C29</f>
        <v>WOJCIECHOWSKI   PRZEMYSŁAW</v>
      </c>
      <c r="D710" s="18" t="str">
        <f>'Najlepsze lotniki'!D29</f>
        <v>Toruń</v>
      </c>
      <c r="E710" s="18" t="str">
        <f>'Najlepsze lotniki'!E29</f>
        <v>CHEŁMŻA</v>
      </c>
      <c r="F710" s="103">
        <f>'Najlepsze lotniki'!F29</f>
        <v>598.69</v>
      </c>
      <c r="G710" s="170">
        <f>'Najlepsze lotniki'!G29</f>
        <v>13</v>
      </c>
    </row>
    <row r="711" spans="1:7" ht="15">
      <c r="A711" s="68" t="s">
        <v>116</v>
      </c>
      <c r="B711" s="70" t="str">
        <f>'Najlepsze lotniki'!B30</f>
        <v>PL-0433-14-  1023</v>
      </c>
      <c r="C711" s="70" t="str">
        <f>'Najlepsze lotniki'!C30</f>
        <v>WARSZAWSKI  Mariusz</v>
      </c>
      <c r="D711" s="18" t="str">
        <f>'Najlepsze lotniki'!D30</f>
        <v>Bydgoszcz</v>
      </c>
      <c r="E711" s="18" t="str">
        <f>'Najlepsze lotniki'!E30</f>
        <v>Bydgoszcz-Zach</v>
      </c>
      <c r="F711" s="103">
        <f>'Najlepsze lotniki'!F30</f>
        <v>619.17</v>
      </c>
      <c r="G711" s="170">
        <f>'Najlepsze lotniki'!G30</f>
        <v>13</v>
      </c>
    </row>
    <row r="712" spans="1:7" ht="14.25" customHeight="1">
      <c r="A712" s="68" t="s">
        <v>117</v>
      </c>
      <c r="B712" s="70" t="str">
        <f>'Najlepsze lotniki'!B31</f>
        <v>PL-058-15-2731 </v>
      </c>
      <c r="C712" s="70" t="str">
        <f>'Najlepsze lotniki'!C31</f>
        <v>Sikorski Jarosław i Pilipczuk Zbigniew </v>
      </c>
      <c r="D712" s="18" t="str">
        <f>'Najlepsze lotniki'!D31</f>
        <v>Gdańsk</v>
      </c>
      <c r="E712" s="18" t="str">
        <f>'Najlepsze lotniki'!E31</f>
        <v>Gdańsk Wrzeszcz </v>
      </c>
      <c r="F712" s="103">
        <f>'Najlepsze lotniki'!F31</f>
        <v>679.35</v>
      </c>
      <c r="G712" s="170">
        <f>'Najlepsze lotniki'!G31</f>
        <v>13</v>
      </c>
    </row>
    <row r="713" spans="1:7" ht="15">
      <c r="A713" s="68" t="s">
        <v>118</v>
      </c>
      <c r="B713" s="70" t="str">
        <f>'Najlepsze lotniki'!B32</f>
        <v>DV-1901-13-0056  </v>
      </c>
      <c r="C713" s="70" t="str">
        <f>'Najlepsze lotniki'!C32</f>
        <v>KORPAS STANISLAW        </v>
      </c>
      <c r="D713" s="18" t="str">
        <f>'Najlepsze lotniki'!D32</f>
        <v>Szczecin</v>
      </c>
      <c r="E713" s="18" t="str">
        <f>'Najlepsze lotniki'!E32</f>
        <v>Choszczno</v>
      </c>
      <c r="F713" s="103">
        <f>'Najlepsze lotniki'!F32</f>
        <v>684.05</v>
      </c>
      <c r="G713" s="170">
        <f>'Najlepsze lotniki'!G32</f>
        <v>13</v>
      </c>
    </row>
    <row r="714" spans="1:7" ht="15">
      <c r="A714" s="68" t="s">
        <v>119</v>
      </c>
      <c r="B714" s="70" t="str">
        <f>'Najlepsze lotniki'!B33</f>
        <v>PL-0303-15-3471</v>
      </c>
      <c r="C714" s="70" t="str">
        <f>'Najlepsze lotniki'!C33</f>
        <v>STACIWA Zygmunt</v>
      </c>
      <c r="D714" s="18" t="str">
        <f>'Najlepsze lotniki'!D33</f>
        <v>Pomorza Środkowego</v>
      </c>
      <c r="E714" s="18" t="str">
        <f>'Najlepsze lotniki'!E33</f>
        <v>Szczecine-Czarne </v>
      </c>
      <c r="F714" s="103">
        <f>'Najlepsze lotniki'!F33</f>
        <v>689.49</v>
      </c>
      <c r="G714" s="170">
        <f>'Najlepsze lotniki'!G33</f>
        <v>13</v>
      </c>
    </row>
    <row r="715" spans="1:7" ht="15">
      <c r="A715" s="68" t="s">
        <v>120</v>
      </c>
      <c r="B715" s="70" t="str">
        <f>'Najlepsze lotniki'!B34</f>
        <v>PL-0426-14-5329</v>
      </c>
      <c r="C715" s="70" t="str">
        <f>'Najlepsze lotniki'!C34</f>
        <v>WERACHOWSKI Krzysztof </v>
      </c>
      <c r="D715" s="18" t="str">
        <f>'Najlepsze lotniki'!D34</f>
        <v>Pomorza Środkowego</v>
      </c>
      <c r="E715" s="18" t="str">
        <f>'Najlepsze lotniki'!E34</f>
        <v>Choj-Człuchów</v>
      </c>
      <c r="F715" s="103">
        <f>'Najlepsze lotniki'!F34</f>
        <v>696.17</v>
      </c>
      <c r="G715" s="170">
        <f>'Najlepsze lotniki'!G34</f>
        <v>13</v>
      </c>
    </row>
    <row r="716" spans="1:7" ht="15">
      <c r="A716" s="68" t="s">
        <v>121</v>
      </c>
      <c r="B716" s="70" t="str">
        <f>'Najlepsze lotniki'!B35</f>
        <v>PL-037-14-4239</v>
      </c>
      <c r="C716" s="70" t="str">
        <f>'Najlepsze lotniki'!C35</f>
        <v>Wróblewski Adam i Agnieszka</v>
      </c>
      <c r="D716" s="18" t="str">
        <f>'Najlepsze lotniki'!D35</f>
        <v>Toruń</v>
      </c>
      <c r="E716" s="18" t="str">
        <f>'Najlepsze lotniki'!E35</f>
        <v>Świecie</v>
      </c>
      <c r="F716" s="103">
        <f>'Najlepsze lotniki'!F35</f>
        <v>705.59</v>
      </c>
      <c r="G716" s="170">
        <f>'Najlepsze lotniki'!G35</f>
        <v>13</v>
      </c>
    </row>
    <row r="717" spans="1:7" ht="15">
      <c r="A717" s="68" t="s">
        <v>122</v>
      </c>
      <c r="B717" s="70" t="str">
        <f>'Najlepsze lotniki'!B36</f>
        <v>PL-039-13- 12204</v>
      </c>
      <c r="C717" s="70" t="str">
        <f>'Najlepsze lotniki'!C36</f>
        <v>MAKOWCZYŃSKI Henryk i Piotr</v>
      </c>
      <c r="D717" s="18" t="str">
        <f>'Najlepsze lotniki'!D36</f>
        <v>Bydgoszcz</v>
      </c>
      <c r="E717" s="18" t="str">
        <f>'Najlepsze lotniki'!E36</f>
        <v>Nakło</v>
      </c>
      <c r="F717" s="103">
        <f>'Najlepsze lotniki'!F36</f>
        <v>725.04</v>
      </c>
      <c r="G717" s="170">
        <f>'Najlepsze lotniki'!G36</f>
        <v>13</v>
      </c>
    </row>
    <row r="718" spans="1:7" ht="15">
      <c r="A718" s="68" t="s">
        <v>123</v>
      </c>
      <c r="B718" s="70" t="str">
        <f>'Najlepsze lotniki'!B37</f>
        <v>PL-064-14-146 </v>
      </c>
      <c r="C718" s="70" t="str">
        <f>'Najlepsze lotniki'!C37</f>
        <v>Krók Oleg i Szymon </v>
      </c>
      <c r="D718" s="18" t="str">
        <f>'Najlepsze lotniki'!D37</f>
        <v>Gdańsk</v>
      </c>
      <c r="E718" s="18" t="str">
        <f>'Najlepsze lotniki'!E37</f>
        <v>Lębork </v>
      </c>
      <c r="F718" s="103">
        <f>'Najlepsze lotniki'!F37</f>
        <v>740.89</v>
      </c>
      <c r="G718" s="170">
        <f>'Najlepsze lotniki'!G37</f>
        <v>13</v>
      </c>
    </row>
    <row r="719" spans="1:7" ht="15">
      <c r="A719" s="68" t="s">
        <v>124</v>
      </c>
      <c r="B719" s="70" t="str">
        <f>'Najlepsze lotniki'!B38</f>
        <v>PL-0324-14-788 </v>
      </c>
      <c r="C719" s="70" t="str">
        <f>'Najlepsze lotniki'!C38</f>
        <v>Przysowa Roman </v>
      </c>
      <c r="D719" s="18" t="str">
        <f>'Najlepsze lotniki'!D38</f>
        <v>Gdańsk</v>
      </c>
      <c r="E719" s="18" t="str">
        <f>'Najlepsze lotniki'!E38</f>
        <v>Kwidzyń </v>
      </c>
      <c r="F719" s="103">
        <f>'Najlepsze lotniki'!F38</f>
        <v>751.75</v>
      </c>
      <c r="G719" s="170">
        <f>'Najlepsze lotniki'!G38</f>
        <v>13</v>
      </c>
    </row>
    <row r="720" spans="1:7" ht="15">
      <c r="A720" s="68" t="s">
        <v>125</v>
      </c>
      <c r="B720" s="70" t="str">
        <f>'Najlepsze lotniki'!B39</f>
        <v>PL-0299-15-4161</v>
      </c>
      <c r="C720" s="70" t="str">
        <f>'Najlepsze lotniki'!C39</f>
        <v>SZULTKA Edmund Artur</v>
      </c>
      <c r="D720" s="18" t="str">
        <f>'Najlepsze lotniki'!D39</f>
        <v>Pomorza Środkowego</v>
      </c>
      <c r="E720" s="18" t="str">
        <f>'Najlepsze lotniki'!E39</f>
        <v>Chojni-Człuchów</v>
      </c>
      <c r="F720" s="103">
        <f>'Najlepsze lotniki'!F39</f>
        <v>755.35</v>
      </c>
      <c r="G720" s="170">
        <f>'Najlepsze lotniki'!G39</f>
        <v>13</v>
      </c>
    </row>
    <row r="721" spans="1:7" ht="15">
      <c r="A721" s="68" t="s">
        <v>126</v>
      </c>
      <c r="B721" s="70" t="str">
        <f>'Najlepsze lotniki'!B40</f>
        <v>PL-035-15-    2784</v>
      </c>
      <c r="C721" s="70" t="str">
        <f>'Najlepsze lotniki'!C40</f>
        <v>SZEWCZYK J i LIBUMSKI K</v>
      </c>
      <c r="D721" s="18" t="str">
        <f>'Najlepsze lotniki'!D40</f>
        <v>Bydgoszcz</v>
      </c>
      <c r="E721" s="18" t="str">
        <f>'Najlepsze lotniki'!E40</f>
        <v>Bydgoszcz</v>
      </c>
      <c r="F721" s="103">
        <f>'Najlepsze lotniki'!F40</f>
        <v>758.54</v>
      </c>
      <c r="G721" s="170">
        <f>'Najlepsze lotniki'!G40</f>
        <v>13</v>
      </c>
    </row>
    <row r="722" spans="1:7" ht="15">
      <c r="A722" s="68" t="s">
        <v>127</v>
      </c>
      <c r="B722" s="70" t="str">
        <f>'Najlepsze lotniki'!B41</f>
        <v>PL-037-14-     2699</v>
      </c>
      <c r="C722" s="70" t="str">
        <f>'Najlepsze lotniki'!C41</f>
        <v>BUREK  Sławomir</v>
      </c>
      <c r="D722" s="18" t="str">
        <f>'Najlepsze lotniki'!D41</f>
        <v>Bydgoszcz</v>
      </c>
      <c r="E722" s="18" t="str">
        <f>'Najlepsze lotniki'!E41</f>
        <v>Koronowo</v>
      </c>
      <c r="F722" s="103">
        <f>'Najlepsze lotniki'!F41</f>
        <v>834.22</v>
      </c>
      <c r="G722" s="170">
        <f>'Najlepsze lotniki'!G41</f>
        <v>13</v>
      </c>
    </row>
    <row r="723" spans="1:7" ht="15">
      <c r="A723" s="68" t="s">
        <v>128</v>
      </c>
      <c r="B723" s="70" t="str">
        <f>'Najlepsze lotniki'!B42</f>
        <v>PL-0426-14-660</v>
      </c>
      <c r="C723" s="70" t="str">
        <f>'Najlepsze lotniki'!C42</f>
        <v>REMUS Dawid</v>
      </c>
      <c r="D723" s="18" t="str">
        <f>'Najlepsze lotniki'!D42</f>
        <v>Pomorza Środkowego</v>
      </c>
      <c r="E723" s="18" t="str">
        <f>'Najlepsze lotniki'!E42</f>
        <v>Chojni-Człuchów</v>
      </c>
      <c r="F723" s="103">
        <f>'Najlepsze lotniki'!F42</f>
        <v>858.32</v>
      </c>
      <c r="G723" s="170">
        <f>'Najlepsze lotniki'!G42</f>
        <v>13</v>
      </c>
    </row>
    <row r="724" spans="1:7" ht="15">
      <c r="A724" s="68" t="s">
        <v>129</v>
      </c>
      <c r="B724" s="70" t="str">
        <f>'Najlepsze lotniki'!B43</f>
        <v>PL-0305-13-1592</v>
      </c>
      <c r="C724" s="70" t="str">
        <f>'Najlepsze lotniki'!C43</f>
        <v> HENGER -WISNIEWSKI </v>
      </c>
      <c r="D724" s="18" t="str">
        <f>'Najlepsze lotniki'!D43</f>
        <v>Szczecin</v>
      </c>
      <c r="E724" s="18" t="str">
        <f>'Najlepsze lotniki'!E43</f>
        <v>Goleniów</v>
      </c>
      <c r="F724" s="103">
        <f>'Najlepsze lotniki'!F43</f>
        <v>876.77</v>
      </c>
      <c r="G724" s="170">
        <f>'Najlepsze lotniki'!G43</f>
        <v>13</v>
      </c>
    </row>
    <row r="725" spans="1:7" ht="15">
      <c r="A725" s="68" t="s">
        <v>130</v>
      </c>
      <c r="B725" s="70" t="str">
        <f>'Najlepsze lotniki'!B44</f>
        <v>PL-0303-14-4127</v>
      </c>
      <c r="C725" s="70" t="str">
        <f>'Najlepsze lotniki'!C44</f>
        <v>STACIWA Zygmunt</v>
      </c>
      <c r="D725" s="18" t="str">
        <f>'Najlepsze lotniki'!D44</f>
        <v>Pomorza Środkowego</v>
      </c>
      <c r="E725" s="18" t="str">
        <f>'Najlepsze lotniki'!E44</f>
        <v>Szczecine-Czarne</v>
      </c>
      <c r="F725" s="103">
        <f>'Najlepsze lotniki'!F44</f>
        <v>894.05</v>
      </c>
      <c r="G725" s="170">
        <f>'Najlepsze lotniki'!G44</f>
        <v>13</v>
      </c>
    </row>
    <row r="726" spans="1:7" ht="15">
      <c r="A726" s="68" t="s">
        <v>131</v>
      </c>
      <c r="B726" s="70" t="str">
        <f>'Najlepsze lotniki'!B45</f>
        <v>PL-0309-15-9862</v>
      </c>
      <c r="C726" s="70" t="str">
        <f>'Najlepsze lotniki'!C45</f>
        <v>KNAJP ZBIGNIEW       </v>
      </c>
      <c r="D726" s="18" t="str">
        <f>'Najlepsze lotniki'!D45</f>
        <v>Szczecin</v>
      </c>
      <c r="E726" s="18" t="str">
        <f>'Najlepsze lotniki'!E45</f>
        <v>Szczecin</v>
      </c>
      <c r="F726" s="103">
        <f>'Najlepsze lotniki'!F45</f>
        <v>925.06</v>
      </c>
      <c r="G726" s="170">
        <f>'Najlepsze lotniki'!G45</f>
        <v>13</v>
      </c>
    </row>
    <row r="727" spans="1:7" ht="15">
      <c r="A727" s="68" t="s">
        <v>132</v>
      </c>
      <c r="B727" s="70" t="str">
        <f>'Najlepsze lotniki'!B46</f>
        <v>PL-0299-15-4162</v>
      </c>
      <c r="C727" s="70" t="str">
        <f>'Najlepsze lotniki'!C46</f>
        <v>SZULTKA Edmund Artur</v>
      </c>
      <c r="D727" s="18" t="str">
        <f>'Najlepsze lotniki'!D46</f>
        <v>Pomorza Środkowego</v>
      </c>
      <c r="E727" s="18" t="str">
        <f>'Najlepsze lotniki'!E46</f>
        <v>Chojni-Człuchów</v>
      </c>
      <c r="F727" s="103">
        <f>'Najlepsze lotniki'!F46</f>
        <v>946.82</v>
      </c>
      <c r="G727" s="170">
        <f>'Najlepsze lotniki'!G46</f>
        <v>13</v>
      </c>
    </row>
    <row r="728" spans="1:7" ht="15">
      <c r="A728" s="68" t="s">
        <v>133</v>
      </c>
      <c r="B728" s="70" t="str">
        <f>'Najlepsze lotniki'!B47</f>
        <v>PL-064-15-3909 </v>
      </c>
      <c r="C728" s="70" t="str">
        <f>'Najlepsze lotniki'!C47</f>
        <v>Krók Robert </v>
      </c>
      <c r="D728" s="18" t="str">
        <f>'Najlepsze lotniki'!D47</f>
        <v>Gdańsk</v>
      </c>
      <c r="E728" s="18" t="str">
        <f>'Najlepsze lotniki'!E47</f>
        <v>Lębork </v>
      </c>
      <c r="F728" s="103">
        <f>'Najlepsze lotniki'!F47</f>
        <v>966.08</v>
      </c>
      <c r="G728" s="170">
        <f>'Najlepsze lotniki'!G47</f>
        <v>13</v>
      </c>
    </row>
    <row r="729" spans="1:7" ht="15">
      <c r="A729" s="68" t="s">
        <v>134</v>
      </c>
      <c r="B729" s="70" t="str">
        <f>'Najlepsze lotniki'!B48</f>
        <v>PL-0308-15-2050</v>
      </c>
      <c r="C729" s="70" t="str">
        <f>'Najlepsze lotniki'!C48</f>
        <v>Gielmuda Zbigniew i Syn</v>
      </c>
      <c r="D729" s="18" t="str">
        <f>'Najlepsze lotniki'!D48</f>
        <v>Szczecin</v>
      </c>
      <c r="E729" s="18" t="str">
        <f>'Najlepsze lotniki'!E48</f>
        <v>Stargard</v>
      </c>
      <c r="F729" s="103">
        <f>'Najlepsze lotniki'!F48</f>
        <v>1020.04</v>
      </c>
      <c r="G729" s="170">
        <f>'Najlepsze lotniki'!G48</f>
        <v>13</v>
      </c>
    </row>
    <row r="730" spans="1:7" ht="15">
      <c r="A730" s="68" t="s">
        <v>135</v>
      </c>
      <c r="B730" s="70" t="str">
        <f>'Najlepsze lotniki'!B49</f>
        <v>PL-076-14-871 </v>
      </c>
      <c r="C730" s="70" t="str">
        <f>'Najlepsze lotniki'!C49</f>
        <v>Bank Adam i Eugeniusz </v>
      </c>
      <c r="D730" s="18" t="str">
        <f>'Najlepsze lotniki'!D49</f>
        <v>Gdańsk</v>
      </c>
      <c r="E730" s="18" t="str">
        <f>'Najlepsze lotniki'!E49</f>
        <v>Wejherowo </v>
      </c>
      <c r="F730" s="103">
        <f>'Najlepsze lotniki'!F49</f>
        <v>1021.15</v>
      </c>
      <c r="G730" s="170">
        <f>'Najlepsze lotniki'!G49</f>
        <v>13</v>
      </c>
    </row>
    <row r="731" spans="1:7" ht="15">
      <c r="A731" s="68" t="s">
        <v>136</v>
      </c>
      <c r="B731" s="70" t="str">
        <f>'Najlepsze lotniki'!B50</f>
        <v>PL-072-15-3768 </v>
      </c>
      <c r="C731" s="70" t="str">
        <f>'Najlepsze lotniki'!C50</f>
        <v>Szczygielski Piotr </v>
      </c>
      <c r="D731" s="18" t="str">
        <f>'Najlepsze lotniki'!D50</f>
        <v>Gdańsk</v>
      </c>
      <c r="E731" s="18" t="str">
        <f>'Najlepsze lotniki'!E50</f>
        <v>Rumia </v>
      </c>
      <c r="F731" s="103">
        <f>'Najlepsze lotniki'!F50</f>
        <v>1039.35</v>
      </c>
      <c r="G731" s="170">
        <f>'Najlepsze lotniki'!G50</f>
        <v>13</v>
      </c>
    </row>
    <row r="732" spans="1:7" ht="15">
      <c r="A732" s="68" t="s">
        <v>137</v>
      </c>
      <c r="B732" s="70" t="str">
        <f>'Najlepsze lotniki'!B51</f>
        <v>PL-036-12-    2561</v>
      </c>
      <c r="C732" s="70" t="str">
        <f>'Najlepsze lotniki'!C51</f>
        <v>LEWANDOWSKI  Sławomir</v>
      </c>
      <c r="D732" s="18" t="str">
        <f>'Najlepsze lotniki'!D51</f>
        <v>Bydgoszcz</v>
      </c>
      <c r="E732" s="18" t="str">
        <f>'Najlepsze lotniki'!E51</f>
        <v>Inowrocław</v>
      </c>
      <c r="F732" s="103">
        <f>'Najlepsze lotniki'!F51</f>
        <v>1089.8</v>
      </c>
      <c r="G732" s="170">
        <f>'Najlepsze lotniki'!G51</f>
        <v>13</v>
      </c>
    </row>
    <row r="733" spans="1:7" ht="15">
      <c r="A733" s="68" t="s">
        <v>138</v>
      </c>
      <c r="B733" s="70" t="str">
        <f>'Najlepsze lotniki'!B52</f>
        <v>PL-060-15-993 </v>
      </c>
      <c r="C733" s="70" t="str">
        <f>'Najlepsze lotniki'!C52</f>
        <v>Mateja Mieczysław </v>
      </c>
      <c r="D733" s="18" t="str">
        <f>'Najlepsze lotniki'!D52</f>
        <v>Gdańsk</v>
      </c>
      <c r="E733" s="18" t="str">
        <f>'Najlepsze lotniki'!E52</f>
        <v>Gdynia-Sopot </v>
      </c>
      <c r="F733" s="103">
        <f>'Najlepsze lotniki'!F52</f>
        <v>1090.99</v>
      </c>
      <c r="G733" s="170">
        <f>'Najlepsze lotniki'!G52</f>
        <v>13</v>
      </c>
    </row>
    <row r="734" spans="1:7" ht="15">
      <c r="A734" s="68" t="s">
        <v>139</v>
      </c>
      <c r="B734" s="70" t="str">
        <f>'Najlepsze lotniki'!B53</f>
        <v>PL-0304-14-2856</v>
      </c>
      <c r="C734" s="70" t="str">
        <f>'Najlepsze lotniki'!C53</f>
        <v>FIGIEL Henryk</v>
      </c>
      <c r="D734" s="18" t="str">
        <f>'Najlepsze lotniki'!D53</f>
        <v>Pomorza Środkowego</v>
      </c>
      <c r="E734" s="18" t="str">
        <f>'Najlepsze lotniki'!E53</f>
        <v>TUCHOLA</v>
      </c>
      <c r="F734" s="103">
        <f>'Najlepsze lotniki'!F53</f>
        <v>1094.17</v>
      </c>
      <c r="G734" s="170">
        <f>'Najlepsze lotniki'!G53</f>
        <v>13</v>
      </c>
    </row>
    <row r="735" spans="1:7" ht="15">
      <c r="A735" s="68" t="s">
        <v>140</v>
      </c>
      <c r="B735" s="70" t="str">
        <f>'Najlepsze lotniki'!B54</f>
        <v>PL-0241-14-8908</v>
      </c>
      <c r="C735" s="70" t="str">
        <f>'Najlepsze lotniki'!C54</f>
        <v>Dumkiewicz Jerzy i Janusz</v>
      </c>
      <c r="D735" s="18" t="str">
        <f>'Najlepsze lotniki'!D54</f>
        <v>Toruń</v>
      </c>
      <c r="E735" s="18" t="str">
        <f>'Najlepsze lotniki'!E54</f>
        <v>Iława</v>
      </c>
      <c r="F735" s="103">
        <f>'Najlepsze lotniki'!F54</f>
        <v>1097.13</v>
      </c>
      <c r="G735" s="170">
        <f>'Najlepsze lotniki'!G54</f>
        <v>13</v>
      </c>
    </row>
    <row r="736" spans="1:7" ht="15">
      <c r="A736" s="68" t="s">
        <v>141</v>
      </c>
      <c r="B736" s="70" t="str">
        <f>'Najlepsze lotniki'!B55</f>
        <v>PL-076-15-11112 </v>
      </c>
      <c r="C736" s="70" t="str">
        <f>'Najlepsze lotniki'!C55</f>
        <v>Wenta Zenon i Tomasz </v>
      </c>
      <c r="D736" s="18" t="str">
        <f>'Najlepsze lotniki'!D55</f>
        <v>Gdańsk</v>
      </c>
      <c r="E736" s="18" t="str">
        <f>'Najlepsze lotniki'!E55</f>
        <v>Wejherowo </v>
      </c>
      <c r="F736" s="103">
        <f>'Najlepsze lotniki'!F55</f>
        <v>1100.88</v>
      </c>
      <c r="G736" s="170">
        <f>'Najlepsze lotniki'!G55</f>
        <v>13</v>
      </c>
    </row>
    <row r="737" spans="1:7" ht="15">
      <c r="A737" s="68" t="s">
        <v>142</v>
      </c>
      <c r="B737" s="70" t="str">
        <f>'Najlepsze lotniki'!B56</f>
        <v>PL-064-14-10917 </v>
      </c>
      <c r="C737" s="70" t="str">
        <f>'Najlepsze lotniki'!C56</f>
        <v>Joskowski Ryszard </v>
      </c>
      <c r="D737" s="18" t="str">
        <f>'Najlepsze lotniki'!D56</f>
        <v>Gdańsk</v>
      </c>
      <c r="E737" s="18" t="str">
        <f>'Najlepsze lotniki'!E56</f>
        <v>Lębork </v>
      </c>
      <c r="F737" s="103">
        <f>'Najlepsze lotniki'!F56</f>
        <v>1120.06</v>
      </c>
      <c r="G737" s="170">
        <f>'Najlepsze lotniki'!G56</f>
        <v>13</v>
      </c>
    </row>
    <row r="739" ht="12.75" customHeight="1">
      <c r="G739" s="174" t="s">
        <v>1009</v>
      </c>
    </row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spans="2:7" ht="12.75" customHeight="1">
      <c r="B747" s="550" t="s">
        <v>1008</v>
      </c>
      <c r="C747" s="550"/>
      <c r="D747" s="550"/>
      <c r="E747" s="550"/>
      <c r="F747" s="550"/>
      <c r="G747" s="550"/>
    </row>
    <row r="748" spans="2:7" ht="12.75">
      <c r="B748" s="551"/>
      <c r="C748" s="551"/>
      <c r="D748" s="551"/>
      <c r="E748" s="551"/>
      <c r="F748" s="551"/>
      <c r="G748" s="551"/>
    </row>
    <row r="749" spans="2:7" ht="15">
      <c r="B749" s="7" t="s">
        <v>17</v>
      </c>
      <c r="C749" s="53" t="s">
        <v>18</v>
      </c>
      <c r="D749" s="7" t="s">
        <v>19</v>
      </c>
      <c r="E749" s="54" t="s">
        <v>3</v>
      </c>
      <c r="F749" s="55" t="s">
        <v>7</v>
      </c>
      <c r="G749" s="460" t="s">
        <v>4</v>
      </c>
    </row>
    <row r="750" spans="2:7" ht="15.75">
      <c r="B750" s="282" t="s">
        <v>21</v>
      </c>
      <c r="C750" s="466" t="s">
        <v>1127</v>
      </c>
      <c r="D750" s="284" t="s">
        <v>342</v>
      </c>
      <c r="E750" s="338" t="s">
        <v>347</v>
      </c>
      <c r="F750" s="467">
        <v>3</v>
      </c>
      <c r="G750" s="536">
        <v>296.86</v>
      </c>
    </row>
    <row r="751" spans="2:7" ht="15.75">
      <c r="B751" s="282" t="s">
        <v>22</v>
      </c>
      <c r="C751" s="468" t="s">
        <v>1175</v>
      </c>
      <c r="D751" s="284" t="s">
        <v>559</v>
      </c>
      <c r="E751" s="338" t="s">
        <v>1164</v>
      </c>
      <c r="F751" s="467">
        <v>3</v>
      </c>
      <c r="G751" s="537">
        <v>296.34</v>
      </c>
    </row>
    <row r="752" spans="2:7" ht="15.75">
      <c r="B752" s="282" t="s">
        <v>23</v>
      </c>
      <c r="C752" s="468" t="s">
        <v>360</v>
      </c>
      <c r="D752" s="284" t="s">
        <v>342</v>
      </c>
      <c r="E752" s="284" t="s">
        <v>347</v>
      </c>
      <c r="F752" s="467">
        <v>3</v>
      </c>
      <c r="G752" s="537">
        <v>295.33</v>
      </c>
    </row>
    <row r="753" spans="2:7" ht="15.75">
      <c r="B753" s="288" t="s">
        <v>24</v>
      </c>
      <c r="C753" s="326" t="s">
        <v>1176</v>
      </c>
      <c r="D753" s="290" t="s">
        <v>559</v>
      </c>
      <c r="E753" s="313" t="s">
        <v>1164</v>
      </c>
      <c r="F753" s="469">
        <v>3</v>
      </c>
      <c r="G753" s="538">
        <v>294.07</v>
      </c>
    </row>
    <row r="754" spans="2:7" ht="15.75">
      <c r="B754" s="288" t="s">
        <v>25</v>
      </c>
      <c r="C754" s="326" t="s">
        <v>293</v>
      </c>
      <c r="D754" s="290" t="s">
        <v>9</v>
      </c>
      <c r="E754" s="290" t="s">
        <v>15</v>
      </c>
      <c r="F754" s="469">
        <v>3</v>
      </c>
      <c r="G754" s="538">
        <v>293</v>
      </c>
    </row>
    <row r="755" spans="2:7" ht="15.75">
      <c r="B755" s="288" t="s">
        <v>26</v>
      </c>
      <c r="C755" s="326" t="s">
        <v>1169</v>
      </c>
      <c r="D755" s="290" t="s">
        <v>342</v>
      </c>
      <c r="E755" s="290" t="s">
        <v>347</v>
      </c>
      <c r="F755" s="469">
        <v>3</v>
      </c>
      <c r="G755" s="538">
        <v>292.92</v>
      </c>
    </row>
    <row r="756" spans="2:7" ht="15.75">
      <c r="B756" s="288" t="s">
        <v>27</v>
      </c>
      <c r="C756" s="326" t="s">
        <v>1170</v>
      </c>
      <c r="D756" s="290" t="s">
        <v>342</v>
      </c>
      <c r="E756" s="313" t="s">
        <v>347</v>
      </c>
      <c r="F756" s="469">
        <v>3</v>
      </c>
      <c r="G756" s="538">
        <v>292.55</v>
      </c>
    </row>
    <row r="757" spans="2:7" ht="15.75">
      <c r="B757" s="288" t="s">
        <v>28</v>
      </c>
      <c r="C757" s="289" t="s">
        <v>1177</v>
      </c>
      <c r="D757" s="290" t="s">
        <v>559</v>
      </c>
      <c r="E757" s="313" t="s">
        <v>563</v>
      </c>
      <c r="F757" s="469">
        <v>3</v>
      </c>
      <c r="G757" s="539">
        <v>290.7</v>
      </c>
    </row>
    <row r="758" spans="2:7" ht="15.75">
      <c r="B758" s="288" t="s">
        <v>29</v>
      </c>
      <c r="C758" s="326" t="s">
        <v>1171</v>
      </c>
      <c r="D758" s="290" t="s">
        <v>342</v>
      </c>
      <c r="E758" s="290" t="s">
        <v>347</v>
      </c>
      <c r="F758" s="469">
        <v>3</v>
      </c>
      <c r="G758" s="538">
        <v>289.8</v>
      </c>
    </row>
    <row r="759" spans="2:7" ht="15.75">
      <c r="B759" s="288" t="s">
        <v>29</v>
      </c>
      <c r="C759" s="326" t="s">
        <v>1218</v>
      </c>
      <c r="D759" s="290" t="s">
        <v>819</v>
      </c>
      <c r="E759" s="313" t="s">
        <v>1233</v>
      </c>
      <c r="F759" s="469">
        <v>3</v>
      </c>
      <c r="G759" s="538">
        <v>288.22</v>
      </c>
    </row>
    <row r="760" spans="2:7" ht="15.75">
      <c r="B760" s="288" t="s">
        <v>30</v>
      </c>
      <c r="C760" s="326" t="s">
        <v>1178</v>
      </c>
      <c r="D760" s="290" t="s">
        <v>559</v>
      </c>
      <c r="E760" s="290" t="s">
        <v>563</v>
      </c>
      <c r="F760" s="469">
        <v>3</v>
      </c>
      <c r="G760" s="540">
        <v>288.02</v>
      </c>
    </row>
    <row r="761" spans="2:7" ht="15.75">
      <c r="B761" s="288" t="s">
        <v>31</v>
      </c>
      <c r="C761" s="326" t="s">
        <v>1179</v>
      </c>
      <c r="D761" s="290" t="s">
        <v>559</v>
      </c>
      <c r="E761" s="313" t="s">
        <v>567</v>
      </c>
      <c r="F761" s="469">
        <v>3</v>
      </c>
      <c r="G761" s="538">
        <v>287.42</v>
      </c>
    </row>
    <row r="762" spans="2:7" ht="15.75">
      <c r="B762" s="288" t="s">
        <v>32</v>
      </c>
      <c r="C762" s="326" t="s">
        <v>1172</v>
      </c>
      <c r="D762" s="290" t="s">
        <v>342</v>
      </c>
      <c r="E762" s="313" t="s">
        <v>347</v>
      </c>
      <c r="F762" s="469">
        <v>3</v>
      </c>
      <c r="G762" s="538">
        <v>286.39</v>
      </c>
    </row>
    <row r="763" spans="2:7" ht="15.75">
      <c r="B763" s="288" t="s">
        <v>33</v>
      </c>
      <c r="C763" s="300" t="s">
        <v>1219</v>
      </c>
      <c r="D763" s="290" t="s">
        <v>819</v>
      </c>
      <c r="E763" s="313" t="s">
        <v>1234</v>
      </c>
      <c r="F763" s="469">
        <v>3</v>
      </c>
      <c r="G763" s="538">
        <v>285.24</v>
      </c>
    </row>
    <row r="764" spans="2:7" ht="15.75">
      <c r="B764" s="288" t="s">
        <v>34</v>
      </c>
      <c r="C764" s="326" t="s">
        <v>1180</v>
      </c>
      <c r="D764" s="290" t="s">
        <v>559</v>
      </c>
      <c r="E764" s="290" t="s">
        <v>561</v>
      </c>
      <c r="F764" s="469">
        <v>3</v>
      </c>
      <c r="G764" s="538">
        <v>284.48</v>
      </c>
    </row>
    <row r="765" spans="2:7" ht="15.75">
      <c r="B765" s="288" t="s">
        <v>35</v>
      </c>
      <c r="C765" s="326" t="s">
        <v>1220</v>
      </c>
      <c r="D765" s="290" t="s">
        <v>819</v>
      </c>
      <c r="E765" s="313" t="s">
        <v>1233</v>
      </c>
      <c r="F765" s="469">
        <v>3</v>
      </c>
      <c r="G765" s="538">
        <v>284.43</v>
      </c>
    </row>
    <row r="766" spans="2:7" ht="15.75">
      <c r="B766" s="288" t="s">
        <v>36</v>
      </c>
      <c r="C766" s="326" t="s">
        <v>1181</v>
      </c>
      <c r="D766" s="290" t="s">
        <v>559</v>
      </c>
      <c r="E766" s="313" t="s">
        <v>1164</v>
      </c>
      <c r="F766" s="469">
        <v>3</v>
      </c>
      <c r="G766" s="538">
        <v>284.19</v>
      </c>
    </row>
    <row r="767" spans="2:7" ht="15.75">
      <c r="B767" s="288" t="s">
        <v>37</v>
      </c>
      <c r="C767" s="326" t="s">
        <v>453</v>
      </c>
      <c r="D767" s="290" t="s">
        <v>402</v>
      </c>
      <c r="E767" s="313" t="s">
        <v>407</v>
      </c>
      <c r="F767" s="469">
        <v>3</v>
      </c>
      <c r="G767" s="538">
        <v>283.93</v>
      </c>
    </row>
    <row r="768" spans="2:7" ht="15.75">
      <c r="B768" s="288" t="s">
        <v>38</v>
      </c>
      <c r="C768" s="326" t="s">
        <v>1182</v>
      </c>
      <c r="D768" s="290" t="s">
        <v>559</v>
      </c>
      <c r="E768" s="313" t="s">
        <v>567</v>
      </c>
      <c r="F768" s="469">
        <v>3</v>
      </c>
      <c r="G768" s="538">
        <v>283.72</v>
      </c>
    </row>
    <row r="769" spans="2:7" ht="15.75">
      <c r="B769" s="288" t="s">
        <v>39</v>
      </c>
      <c r="C769" s="326" t="s">
        <v>1173</v>
      </c>
      <c r="D769" s="290" t="s">
        <v>342</v>
      </c>
      <c r="E769" s="313" t="s">
        <v>347</v>
      </c>
      <c r="F769" s="469">
        <v>3</v>
      </c>
      <c r="G769" s="538">
        <v>283.64</v>
      </c>
    </row>
    <row r="770" spans="2:7" ht="15.75">
      <c r="B770" s="288" t="s">
        <v>40</v>
      </c>
      <c r="C770" s="326" t="s">
        <v>1174</v>
      </c>
      <c r="D770" s="290" t="s">
        <v>342</v>
      </c>
      <c r="E770" s="313" t="s">
        <v>347</v>
      </c>
      <c r="F770" s="469">
        <v>3</v>
      </c>
      <c r="G770" s="538">
        <v>282.53</v>
      </c>
    </row>
    <row r="771" spans="2:7" ht="15.75">
      <c r="B771" s="288" t="s">
        <v>41</v>
      </c>
      <c r="C771" s="326" t="s">
        <v>1221</v>
      </c>
      <c r="D771" s="290" t="s">
        <v>819</v>
      </c>
      <c r="E771" s="313" t="s">
        <v>1233</v>
      </c>
      <c r="F771" s="469">
        <v>3</v>
      </c>
      <c r="G771" s="538">
        <v>282.5</v>
      </c>
    </row>
    <row r="772" spans="2:7" ht="15.75">
      <c r="B772" s="288" t="s">
        <v>42</v>
      </c>
      <c r="C772" s="326" t="s">
        <v>1183</v>
      </c>
      <c r="D772" s="290" t="s">
        <v>559</v>
      </c>
      <c r="E772" s="313" t="s">
        <v>559</v>
      </c>
      <c r="F772" s="469">
        <v>3</v>
      </c>
      <c r="G772" s="538">
        <v>282.31</v>
      </c>
    </row>
    <row r="773" spans="2:7" ht="15.75">
      <c r="B773" s="288" t="s">
        <v>43</v>
      </c>
      <c r="C773" s="326" t="s">
        <v>1184</v>
      </c>
      <c r="D773" s="290" t="s">
        <v>559</v>
      </c>
      <c r="E773" s="313" t="s">
        <v>559</v>
      </c>
      <c r="F773" s="469">
        <v>3</v>
      </c>
      <c r="G773" s="538">
        <v>281.59</v>
      </c>
    </row>
    <row r="774" spans="2:7" ht="15.75">
      <c r="B774" s="288" t="s">
        <v>44</v>
      </c>
      <c r="C774" s="326" t="s">
        <v>1185</v>
      </c>
      <c r="D774" s="290" t="s">
        <v>559</v>
      </c>
      <c r="E774" s="313" t="s">
        <v>1163</v>
      </c>
      <c r="F774" s="469">
        <v>3</v>
      </c>
      <c r="G774" s="538">
        <v>281.16</v>
      </c>
    </row>
    <row r="775" spans="2:7" ht="15.75">
      <c r="B775" s="288" t="s">
        <v>45</v>
      </c>
      <c r="C775" s="326" t="s">
        <v>1186</v>
      </c>
      <c r="D775" s="290" t="s">
        <v>559</v>
      </c>
      <c r="E775" s="313" t="s">
        <v>567</v>
      </c>
      <c r="F775" s="469">
        <v>3</v>
      </c>
      <c r="G775" s="538">
        <v>280.16</v>
      </c>
    </row>
    <row r="776" spans="2:7" ht="15.75">
      <c r="B776" s="288" t="s">
        <v>46</v>
      </c>
      <c r="C776" s="326" t="s">
        <v>1187</v>
      </c>
      <c r="D776" s="290" t="s">
        <v>559</v>
      </c>
      <c r="E776" s="313" t="s">
        <v>559</v>
      </c>
      <c r="F776" s="469">
        <v>3</v>
      </c>
      <c r="G776" s="538">
        <v>278.68</v>
      </c>
    </row>
    <row r="777" spans="2:7" ht="15.75">
      <c r="B777" s="288" t="s">
        <v>47</v>
      </c>
      <c r="C777" s="326" t="s">
        <v>1222</v>
      </c>
      <c r="D777" s="290" t="s">
        <v>819</v>
      </c>
      <c r="E777" s="313" t="s">
        <v>1099</v>
      </c>
      <c r="F777" s="469">
        <v>3</v>
      </c>
      <c r="G777" s="538">
        <v>278.63</v>
      </c>
    </row>
    <row r="778" spans="2:7" ht="15.75">
      <c r="B778" s="288" t="s">
        <v>48</v>
      </c>
      <c r="C778" s="326" t="s">
        <v>1208</v>
      </c>
      <c r="D778" s="290" t="s">
        <v>9</v>
      </c>
      <c r="E778" s="313" t="s">
        <v>15</v>
      </c>
      <c r="F778" s="469">
        <v>3</v>
      </c>
      <c r="G778" s="538">
        <v>278.11</v>
      </c>
    </row>
    <row r="779" spans="2:7" ht="15.75">
      <c r="B779" s="288" t="s">
        <v>49</v>
      </c>
      <c r="C779" s="326" t="s">
        <v>1223</v>
      </c>
      <c r="D779" s="290" t="s">
        <v>819</v>
      </c>
      <c r="E779" s="313" t="s">
        <v>1235</v>
      </c>
      <c r="F779" s="469">
        <v>3</v>
      </c>
      <c r="G779" s="538">
        <v>277.99</v>
      </c>
    </row>
    <row r="780" spans="2:7" ht="15.75">
      <c r="B780" s="288" t="s">
        <v>50</v>
      </c>
      <c r="C780" s="326" t="s">
        <v>1188</v>
      </c>
      <c r="D780" s="290" t="s">
        <v>559</v>
      </c>
      <c r="E780" s="313" t="s">
        <v>1164</v>
      </c>
      <c r="F780" s="469">
        <v>3</v>
      </c>
      <c r="G780" s="538">
        <v>277.98</v>
      </c>
    </row>
    <row r="781" spans="2:7" ht="15.75">
      <c r="B781" s="288" t="s">
        <v>51</v>
      </c>
      <c r="C781" s="326" t="s">
        <v>1189</v>
      </c>
      <c r="D781" s="290" t="s">
        <v>559</v>
      </c>
      <c r="E781" s="313" t="s">
        <v>563</v>
      </c>
      <c r="F781" s="469">
        <v>3</v>
      </c>
      <c r="G781" s="538">
        <v>277.62</v>
      </c>
    </row>
    <row r="782" spans="2:7" ht="15.75">
      <c r="B782" s="288" t="s">
        <v>52</v>
      </c>
      <c r="C782" s="326" t="s">
        <v>1224</v>
      </c>
      <c r="D782" s="290" t="s">
        <v>819</v>
      </c>
      <c r="E782" s="313" t="s">
        <v>1099</v>
      </c>
      <c r="F782" s="469">
        <v>3</v>
      </c>
      <c r="G782" s="538">
        <v>277.42</v>
      </c>
    </row>
    <row r="783" spans="2:7" ht="15.75">
      <c r="B783" s="288" t="s">
        <v>53</v>
      </c>
      <c r="C783" s="326" t="s">
        <v>993</v>
      </c>
      <c r="D783" s="290" t="s">
        <v>402</v>
      </c>
      <c r="E783" s="313" t="s">
        <v>407</v>
      </c>
      <c r="F783" s="469">
        <v>3</v>
      </c>
      <c r="G783" s="538">
        <v>277.32</v>
      </c>
    </row>
    <row r="784" spans="2:7" ht="15.75">
      <c r="B784" s="288" t="s">
        <v>54</v>
      </c>
      <c r="C784" s="326" t="s">
        <v>1190</v>
      </c>
      <c r="D784" s="290" t="s">
        <v>559</v>
      </c>
      <c r="E784" s="313" t="s">
        <v>567</v>
      </c>
      <c r="F784" s="469">
        <v>3</v>
      </c>
      <c r="G784" s="538">
        <v>277.23</v>
      </c>
    </row>
    <row r="785" spans="2:7" ht="15.75">
      <c r="B785" s="288" t="s">
        <v>55</v>
      </c>
      <c r="C785" s="326" t="s">
        <v>1209</v>
      </c>
      <c r="D785" s="290" t="s">
        <v>9</v>
      </c>
      <c r="E785" s="313" t="s">
        <v>148</v>
      </c>
      <c r="F785" s="469">
        <v>3</v>
      </c>
      <c r="G785" s="538">
        <v>277.09</v>
      </c>
    </row>
    <row r="786" spans="2:7" ht="15.75">
      <c r="B786" s="288" t="s">
        <v>56</v>
      </c>
      <c r="C786" s="326" t="s">
        <v>1225</v>
      </c>
      <c r="D786" s="290" t="s">
        <v>819</v>
      </c>
      <c r="E786" s="313" t="s">
        <v>1235</v>
      </c>
      <c r="F786" s="469">
        <v>3</v>
      </c>
      <c r="G786" s="538">
        <v>276.94</v>
      </c>
    </row>
    <row r="787" spans="2:7" ht="15.75">
      <c r="B787" s="288" t="s">
        <v>57</v>
      </c>
      <c r="C787" s="326" t="s">
        <v>1191</v>
      </c>
      <c r="D787" s="290" t="s">
        <v>559</v>
      </c>
      <c r="E787" s="313" t="s">
        <v>562</v>
      </c>
      <c r="F787" s="469">
        <v>3</v>
      </c>
      <c r="G787" s="538">
        <v>276.86</v>
      </c>
    </row>
    <row r="788" spans="2:7" ht="15.75">
      <c r="B788" s="288" t="s">
        <v>58</v>
      </c>
      <c r="C788" s="326" t="s">
        <v>1210</v>
      </c>
      <c r="D788" s="290" t="s">
        <v>9</v>
      </c>
      <c r="E788" s="313" t="s">
        <v>148</v>
      </c>
      <c r="F788" s="469">
        <v>3</v>
      </c>
      <c r="G788" s="538">
        <v>276.75</v>
      </c>
    </row>
    <row r="789" spans="2:7" ht="15.75">
      <c r="B789" s="288" t="s">
        <v>59</v>
      </c>
      <c r="C789" s="326" t="s">
        <v>1192</v>
      </c>
      <c r="D789" s="290" t="s">
        <v>559</v>
      </c>
      <c r="E789" s="313" t="s">
        <v>563</v>
      </c>
      <c r="F789" s="469">
        <v>3</v>
      </c>
      <c r="G789" s="538">
        <v>276.72</v>
      </c>
    </row>
    <row r="790" spans="2:7" ht="15.75">
      <c r="B790" s="288" t="s">
        <v>60</v>
      </c>
      <c r="C790" s="326" t="s">
        <v>1226</v>
      </c>
      <c r="D790" s="290" t="s">
        <v>819</v>
      </c>
      <c r="E790" s="313" t="s">
        <v>1104</v>
      </c>
      <c r="F790" s="469">
        <v>3</v>
      </c>
      <c r="G790" s="538">
        <v>276.13</v>
      </c>
    </row>
    <row r="791" spans="2:7" ht="15.75">
      <c r="B791" s="288" t="s">
        <v>61</v>
      </c>
      <c r="C791" s="326" t="s">
        <v>1193</v>
      </c>
      <c r="D791" s="290" t="s">
        <v>559</v>
      </c>
      <c r="E791" s="313" t="s">
        <v>561</v>
      </c>
      <c r="F791" s="469">
        <v>3</v>
      </c>
      <c r="G791" s="538">
        <v>275.19</v>
      </c>
    </row>
    <row r="792" spans="2:7" ht="15.75">
      <c r="B792" s="288" t="s">
        <v>62</v>
      </c>
      <c r="C792" s="326" t="s">
        <v>1227</v>
      </c>
      <c r="D792" s="290" t="s">
        <v>819</v>
      </c>
      <c r="E792" s="313" t="s">
        <v>1233</v>
      </c>
      <c r="F792" s="469">
        <v>3</v>
      </c>
      <c r="G792" s="538">
        <v>275</v>
      </c>
    </row>
    <row r="793" spans="2:7" ht="15.75">
      <c r="B793" s="288" t="s">
        <v>63</v>
      </c>
      <c r="C793" s="326" t="s">
        <v>1194</v>
      </c>
      <c r="D793" s="290" t="s">
        <v>559</v>
      </c>
      <c r="E793" s="313" t="s">
        <v>567</v>
      </c>
      <c r="F793" s="469">
        <v>3</v>
      </c>
      <c r="G793" s="538">
        <v>274.59</v>
      </c>
    </row>
    <row r="794" spans="2:7" ht="15.75">
      <c r="B794" s="288" t="s">
        <v>64</v>
      </c>
      <c r="C794" s="326" t="s">
        <v>994</v>
      </c>
      <c r="D794" s="290" t="s">
        <v>402</v>
      </c>
      <c r="E794" s="313" t="s">
        <v>465</v>
      </c>
      <c r="F794" s="469">
        <v>3</v>
      </c>
      <c r="G794" s="538">
        <v>274.29</v>
      </c>
    </row>
    <row r="795" spans="2:7" ht="15.75">
      <c r="B795" s="288" t="s">
        <v>65</v>
      </c>
      <c r="C795" s="326" t="s">
        <v>1228</v>
      </c>
      <c r="D795" s="290" t="s">
        <v>819</v>
      </c>
      <c r="E795" s="313" t="s">
        <v>1233</v>
      </c>
      <c r="F795" s="469">
        <v>3</v>
      </c>
      <c r="G795" s="538">
        <v>274.2</v>
      </c>
    </row>
    <row r="796" spans="2:7" ht="15.75">
      <c r="B796" s="288" t="s">
        <v>66</v>
      </c>
      <c r="C796" s="326" t="s">
        <v>1211</v>
      </c>
      <c r="D796" s="290" t="s">
        <v>9</v>
      </c>
      <c r="E796" s="313" t="s">
        <v>15</v>
      </c>
      <c r="F796" s="469">
        <v>3</v>
      </c>
      <c r="G796" s="538">
        <v>273.85</v>
      </c>
    </row>
    <row r="797" spans="2:7" ht="15.75">
      <c r="B797" s="288" t="s">
        <v>67</v>
      </c>
      <c r="C797" s="326" t="s">
        <v>1195</v>
      </c>
      <c r="D797" s="290" t="s">
        <v>559</v>
      </c>
      <c r="E797" s="313" t="s">
        <v>559</v>
      </c>
      <c r="F797" s="469">
        <v>3</v>
      </c>
      <c r="G797" s="538">
        <v>273.58</v>
      </c>
    </row>
    <row r="798" spans="2:7" ht="15.75">
      <c r="B798" s="288" t="s">
        <v>68</v>
      </c>
      <c r="C798" s="326" t="s">
        <v>1196</v>
      </c>
      <c r="D798" s="290" t="s">
        <v>559</v>
      </c>
      <c r="E798" s="313" t="s">
        <v>564</v>
      </c>
      <c r="F798" s="469">
        <v>3</v>
      </c>
      <c r="G798" s="538">
        <v>273.1</v>
      </c>
    </row>
    <row r="799" spans="2:7" ht="15.75">
      <c r="B799" s="288" t="s">
        <v>69</v>
      </c>
      <c r="C799" s="326" t="s">
        <v>1197</v>
      </c>
      <c r="D799" s="290" t="s">
        <v>559</v>
      </c>
      <c r="E799" s="313" t="s">
        <v>1163</v>
      </c>
      <c r="F799" s="469">
        <v>3</v>
      </c>
      <c r="G799" s="538">
        <v>272.83</v>
      </c>
    </row>
    <row r="800" spans="2:7" ht="15.75">
      <c r="B800" s="288" t="s">
        <v>70</v>
      </c>
      <c r="C800" s="326" t="s">
        <v>1212</v>
      </c>
      <c r="D800" s="290" t="s">
        <v>9</v>
      </c>
      <c r="E800" s="313" t="s">
        <v>148</v>
      </c>
      <c r="F800" s="469">
        <v>3</v>
      </c>
      <c r="G800" s="538">
        <v>272.82</v>
      </c>
    </row>
    <row r="801" spans="2:7" ht="15.75">
      <c r="B801" s="288" t="s">
        <v>71</v>
      </c>
      <c r="C801" s="326" t="s">
        <v>1229</v>
      </c>
      <c r="D801" s="290" t="s">
        <v>819</v>
      </c>
      <c r="E801" s="313" t="s">
        <v>1099</v>
      </c>
      <c r="F801" s="469">
        <v>3</v>
      </c>
      <c r="G801" s="538">
        <v>272.18</v>
      </c>
    </row>
    <row r="802" spans="2:7" ht="15.75">
      <c r="B802" s="288" t="s">
        <v>72</v>
      </c>
      <c r="C802" s="326" t="s">
        <v>1230</v>
      </c>
      <c r="D802" s="290" t="s">
        <v>819</v>
      </c>
      <c r="E802" s="313" t="s">
        <v>1099</v>
      </c>
      <c r="F802" s="469">
        <v>3</v>
      </c>
      <c r="G802" s="538">
        <v>271.53</v>
      </c>
    </row>
    <row r="803" spans="2:7" ht="15.75">
      <c r="B803" s="288" t="s">
        <v>73</v>
      </c>
      <c r="C803" s="326" t="s">
        <v>1198</v>
      </c>
      <c r="D803" s="290" t="s">
        <v>559</v>
      </c>
      <c r="E803" s="313" t="s">
        <v>559</v>
      </c>
      <c r="F803" s="469">
        <v>3</v>
      </c>
      <c r="G803" s="538">
        <v>271.09</v>
      </c>
    </row>
    <row r="804" spans="2:7" ht="15.75">
      <c r="B804" s="288" t="s">
        <v>74</v>
      </c>
      <c r="C804" s="326" t="s">
        <v>1231</v>
      </c>
      <c r="D804" s="290" t="s">
        <v>819</v>
      </c>
      <c r="E804" s="313" t="s">
        <v>1235</v>
      </c>
      <c r="F804" s="469">
        <v>3</v>
      </c>
      <c r="G804" s="538">
        <v>271.05</v>
      </c>
    </row>
    <row r="805" spans="2:7" ht="15.75">
      <c r="B805" s="288" t="s">
        <v>75</v>
      </c>
      <c r="C805" s="326" t="s">
        <v>1199</v>
      </c>
      <c r="D805" s="290" t="s">
        <v>559</v>
      </c>
      <c r="E805" s="313" t="s">
        <v>567</v>
      </c>
      <c r="F805" s="469">
        <v>3</v>
      </c>
      <c r="G805" s="538">
        <v>270.95</v>
      </c>
    </row>
    <row r="806" spans="2:7" ht="15.75">
      <c r="B806" s="288" t="s">
        <v>76</v>
      </c>
      <c r="C806" s="326" t="s">
        <v>1232</v>
      </c>
      <c r="D806" s="290" t="s">
        <v>819</v>
      </c>
      <c r="E806" s="313" t="s">
        <v>1235</v>
      </c>
      <c r="F806" s="469">
        <v>3</v>
      </c>
      <c r="G806" s="538">
        <v>270.3</v>
      </c>
    </row>
    <row r="807" spans="2:7" ht="15.75">
      <c r="B807" s="288" t="s">
        <v>157</v>
      </c>
      <c r="C807" s="326" t="s">
        <v>1200</v>
      </c>
      <c r="D807" s="290" t="s">
        <v>559</v>
      </c>
      <c r="E807" s="313" t="s">
        <v>567</v>
      </c>
      <c r="F807" s="469">
        <v>3</v>
      </c>
      <c r="G807" s="538">
        <v>270.19</v>
      </c>
    </row>
    <row r="808" spans="2:7" ht="15.75">
      <c r="B808" s="288" t="s">
        <v>158</v>
      </c>
      <c r="C808" s="326" t="s">
        <v>1201</v>
      </c>
      <c r="D808" s="290" t="s">
        <v>559</v>
      </c>
      <c r="E808" s="313" t="s">
        <v>563</v>
      </c>
      <c r="F808" s="469">
        <v>3</v>
      </c>
      <c r="G808" s="538">
        <v>269.79</v>
      </c>
    </row>
    <row r="809" spans="2:7" ht="15.75">
      <c r="B809" s="288" t="s">
        <v>159</v>
      </c>
      <c r="C809" s="326" t="s">
        <v>1202</v>
      </c>
      <c r="D809" s="290" t="s">
        <v>559</v>
      </c>
      <c r="E809" s="313" t="s">
        <v>561</v>
      </c>
      <c r="F809" s="469">
        <v>3</v>
      </c>
      <c r="G809" s="538">
        <v>268.91</v>
      </c>
    </row>
    <row r="810" spans="2:7" ht="15.75">
      <c r="B810" s="288" t="s">
        <v>160</v>
      </c>
      <c r="C810" s="326" t="s">
        <v>1203</v>
      </c>
      <c r="D810" s="290" t="s">
        <v>559</v>
      </c>
      <c r="E810" s="313" t="s">
        <v>1163</v>
      </c>
      <c r="F810" s="469">
        <v>3</v>
      </c>
      <c r="G810" s="538">
        <v>268.41</v>
      </c>
    </row>
    <row r="811" spans="2:7" ht="15.75">
      <c r="B811" s="288" t="s">
        <v>161</v>
      </c>
      <c r="C811" s="326" t="s">
        <v>995</v>
      </c>
      <c r="D811" s="290" t="s">
        <v>402</v>
      </c>
      <c r="E811" s="313" t="s">
        <v>407</v>
      </c>
      <c r="F811" s="469">
        <v>3</v>
      </c>
      <c r="G811" s="538">
        <v>265.71</v>
      </c>
    </row>
    <row r="812" spans="2:7" ht="15.75">
      <c r="B812" s="288" t="s">
        <v>162</v>
      </c>
      <c r="C812" s="326" t="s">
        <v>1204</v>
      </c>
      <c r="D812" s="290" t="s">
        <v>559</v>
      </c>
      <c r="E812" s="313" t="s">
        <v>563</v>
      </c>
      <c r="F812" s="469">
        <v>3</v>
      </c>
      <c r="G812" s="538">
        <v>262.69</v>
      </c>
    </row>
    <row r="813" spans="2:7" ht="15.75">
      <c r="B813" s="288" t="s">
        <v>163</v>
      </c>
      <c r="C813" s="326" t="s">
        <v>1205</v>
      </c>
      <c r="D813" s="290" t="s">
        <v>559</v>
      </c>
      <c r="E813" s="313" t="s">
        <v>561</v>
      </c>
      <c r="F813" s="469">
        <v>3</v>
      </c>
      <c r="G813" s="538">
        <v>259.44</v>
      </c>
    </row>
    <row r="814" spans="2:7" ht="15.75">
      <c r="B814" s="288" t="s">
        <v>164</v>
      </c>
      <c r="C814" s="326" t="s">
        <v>1206</v>
      </c>
      <c r="D814" s="290" t="s">
        <v>559</v>
      </c>
      <c r="E814" s="313" t="s">
        <v>559</v>
      </c>
      <c r="F814" s="469">
        <v>3</v>
      </c>
      <c r="G814" s="538">
        <v>259.05</v>
      </c>
    </row>
    <row r="815" spans="2:7" ht="15.75">
      <c r="B815" s="288" t="s">
        <v>165</v>
      </c>
      <c r="C815" s="326" t="s">
        <v>996</v>
      </c>
      <c r="D815" s="290" t="s">
        <v>402</v>
      </c>
      <c r="E815" s="313" t="s">
        <v>465</v>
      </c>
      <c r="F815" s="469">
        <v>3</v>
      </c>
      <c r="G815" s="538">
        <v>258.57</v>
      </c>
    </row>
    <row r="816" spans="2:7" ht="15.75">
      <c r="B816" s="288" t="s">
        <v>166</v>
      </c>
      <c r="C816" s="326" t="s">
        <v>1207</v>
      </c>
      <c r="D816" s="290" t="s">
        <v>559</v>
      </c>
      <c r="E816" s="313" t="s">
        <v>567</v>
      </c>
      <c r="F816" s="469">
        <v>3</v>
      </c>
      <c r="G816" s="538">
        <v>257.15</v>
      </c>
    </row>
    <row r="817" spans="2:7" ht="15.75">
      <c r="B817" s="288" t="s">
        <v>167</v>
      </c>
      <c r="C817" s="326" t="s">
        <v>997</v>
      </c>
      <c r="D817" s="290" t="s">
        <v>402</v>
      </c>
      <c r="E817" s="313" t="s">
        <v>465</v>
      </c>
      <c r="F817" s="469">
        <v>3</v>
      </c>
      <c r="G817" s="538">
        <v>257.14</v>
      </c>
    </row>
    <row r="818" spans="2:7" ht="15.75">
      <c r="B818" s="288" t="s">
        <v>168</v>
      </c>
      <c r="C818" s="326" t="s">
        <v>998</v>
      </c>
      <c r="D818" s="290" t="s">
        <v>402</v>
      </c>
      <c r="E818" s="313" t="s">
        <v>411</v>
      </c>
      <c r="F818" s="469">
        <v>2</v>
      </c>
      <c r="G818" s="538">
        <v>193.57</v>
      </c>
    </row>
    <row r="819" spans="2:7" ht="15.75">
      <c r="B819" s="288" t="s">
        <v>169</v>
      </c>
      <c r="C819" s="326" t="s">
        <v>999</v>
      </c>
      <c r="D819" s="290" t="s">
        <v>402</v>
      </c>
      <c r="E819" s="313" t="s">
        <v>407</v>
      </c>
      <c r="F819" s="469">
        <v>2</v>
      </c>
      <c r="G819" s="538">
        <v>189.11</v>
      </c>
    </row>
    <row r="820" spans="2:7" ht="15.75">
      <c r="B820" s="288" t="s">
        <v>170</v>
      </c>
      <c r="C820" s="326" t="s">
        <v>1000</v>
      </c>
      <c r="D820" s="290" t="s">
        <v>402</v>
      </c>
      <c r="E820" s="313" t="s">
        <v>405</v>
      </c>
      <c r="F820" s="469">
        <v>2</v>
      </c>
      <c r="G820" s="538">
        <v>188.39</v>
      </c>
    </row>
    <row r="821" spans="2:7" ht="15.75">
      <c r="B821" s="288" t="s">
        <v>171</v>
      </c>
      <c r="C821" s="326" t="s">
        <v>1213</v>
      </c>
      <c r="D821" s="290" t="s">
        <v>9</v>
      </c>
      <c r="E821" s="313" t="s">
        <v>148</v>
      </c>
      <c r="F821" s="469">
        <v>2</v>
      </c>
      <c r="G821" s="538">
        <v>187.86</v>
      </c>
    </row>
    <row r="822" spans="2:7" ht="15.75">
      <c r="B822" s="288" t="s">
        <v>172</v>
      </c>
      <c r="C822" s="326" t="s">
        <v>14</v>
      </c>
      <c r="D822" s="290" t="s">
        <v>9</v>
      </c>
      <c r="E822" s="313" t="s">
        <v>15</v>
      </c>
      <c r="F822" s="469">
        <v>2</v>
      </c>
      <c r="G822" s="538">
        <v>183.76</v>
      </c>
    </row>
    <row r="823" spans="2:7" ht="15.75">
      <c r="B823" s="288" t="s">
        <v>173</v>
      </c>
      <c r="C823" s="326" t="s">
        <v>1001</v>
      </c>
      <c r="D823" s="290" t="s">
        <v>402</v>
      </c>
      <c r="E823" s="313" t="s">
        <v>407</v>
      </c>
      <c r="F823" s="469">
        <v>2</v>
      </c>
      <c r="G823" s="538">
        <v>182.86</v>
      </c>
    </row>
    <row r="824" spans="2:7" ht="15.75">
      <c r="B824" s="288" t="s">
        <v>174</v>
      </c>
      <c r="C824" s="326" t="s">
        <v>1002</v>
      </c>
      <c r="D824" s="290" t="s">
        <v>402</v>
      </c>
      <c r="E824" s="313" t="s">
        <v>402</v>
      </c>
      <c r="F824" s="469">
        <v>2</v>
      </c>
      <c r="G824" s="538">
        <v>182.14</v>
      </c>
    </row>
    <row r="825" spans="2:7" ht="15.75">
      <c r="B825" s="288" t="s">
        <v>175</v>
      </c>
      <c r="C825" s="326" t="s">
        <v>1003</v>
      </c>
      <c r="D825" s="290" t="s">
        <v>402</v>
      </c>
      <c r="E825" s="313" t="s">
        <v>407</v>
      </c>
      <c r="F825" s="469">
        <v>2</v>
      </c>
      <c r="G825" s="538">
        <v>180.89</v>
      </c>
    </row>
    <row r="826" spans="2:7" ht="15.75">
      <c r="B826" s="288" t="s">
        <v>176</v>
      </c>
      <c r="C826" s="326" t="s">
        <v>11</v>
      </c>
      <c r="D826" s="290" t="s">
        <v>9</v>
      </c>
      <c r="E826" s="313" t="s">
        <v>9</v>
      </c>
      <c r="F826" s="469">
        <v>2</v>
      </c>
      <c r="G826" s="538">
        <v>180.86</v>
      </c>
    </row>
    <row r="827" spans="2:7" ht="15.75">
      <c r="B827" s="288" t="s">
        <v>177</v>
      </c>
      <c r="C827" s="326" t="s">
        <v>1004</v>
      </c>
      <c r="D827" s="290" t="s">
        <v>402</v>
      </c>
      <c r="E827" s="313" t="s">
        <v>407</v>
      </c>
      <c r="F827" s="469">
        <v>2</v>
      </c>
      <c r="G827" s="538">
        <v>180.36</v>
      </c>
    </row>
    <row r="828" spans="2:7" ht="15.75">
      <c r="B828" s="288" t="s">
        <v>178</v>
      </c>
      <c r="C828" s="326" t="s">
        <v>1005</v>
      </c>
      <c r="D828" s="290" t="s">
        <v>402</v>
      </c>
      <c r="E828" s="313" t="s">
        <v>407</v>
      </c>
      <c r="F828" s="469">
        <v>2</v>
      </c>
      <c r="G828" s="538">
        <v>179.46</v>
      </c>
    </row>
    <row r="829" spans="2:7" ht="15.75">
      <c r="B829" s="288" t="s">
        <v>179</v>
      </c>
      <c r="C829" s="326" t="s">
        <v>1214</v>
      </c>
      <c r="D829" s="290" t="s">
        <v>9</v>
      </c>
      <c r="E829" s="313" t="s">
        <v>9</v>
      </c>
      <c r="F829" s="469">
        <v>2</v>
      </c>
      <c r="G829" s="538">
        <v>178.97</v>
      </c>
    </row>
    <row r="830" spans="2:7" ht="15.75">
      <c r="B830" s="288" t="s">
        <v>180</v>
      </c>
      <c r="C830" s="326" t="s">
        <v>1215</v>
      </c>
      <c r="D830" s="290" t="s">
        <v>9</v>
      </c>
      <c r="E830" s="313" t="s">
        <v>153</v>
      </c>
      <c r="F830" s="469">
        <v>2</v>
      </c>
      <c r="G830" s="538">
        <v>171.11</v>
      </c>
    </row>
    <row r="831" spans="2:7" ht="15.75">
      <c r="B831" s="288" t="s">
        <v>181</v>
      </c>
      <c r="C831" s="326" t="s">
        <v>1216</v>
      </c>
      <c r="D831" s="290" t="s">
        <v>9</v>
      </c>
      <c r="E831" s="313" t="s">
        <v>148</v>
      </c>
      <c r="F831" s="469">
        <v>2</v>
      </c>
      <c r="G831" s="538">
        <v>168.55</v>
      </c>
    </row>
    <row r="832" spans="2:7" ht="15.75">
      <c r="B832" s="288" t="s">
        <v>182</v>
      </c>
      <c r="C832" s="326" t="s">
        <v>1217</v>
      </c>
      <c r="D832" s="290" t="s">
        <v>9</v>
      </c>
      <c r="E832" s="313" t="s">
        <v>148</v>
      </c>
      <c r="F832" s="469">
        <v>2</v>
      </c>
      <c r="G832" s="538">
        <v>168.21</v>
      </c>
    </row>
    <row r="833" spans="2:7" ht="15.75">
      <c r="B833" s="288" t="s">
        <v>183</v>
      </c>
      <c r="C833" s="326" t="s">
        <v>1006</v>
      </c>
      <c r="D833" s="290" t="s">
        <v>402</v>
      </c>
      <c r="E833" s="313" t="s">
        <v>402</v>
      </c>
      <c r="F833" s="469">
        <v>2</v>
      </c>
      <c r="G833" s="538">
        <v>168.04</v>
      </c>
    </row>
    <row r="834" spans="2:7" ht="15.75">
      <c r="B834" s="288" t="s">
        <v>184</v>
      </c>
      <c r="C834" s="326" t="s">
        <v>410</v>
      </c>
      <c r="D834" s="290" t="s">
        <v>402</v>
      </c>
      <c r="E834" s="313" t="s">
        <v>411</v>
      </c>
      <c r="F834" s="469">
        <v>2</v>
      </c>
      <c r="G834" s="538">
        <v>166.61</v>
      </c>
    </row>
    <row r="835" spans="2:7" ht="15.75">
      <c r="B835" s="288" t="s">
        <v>185</v>
      </c>
      <c r="C835" s="326" t="s">
        <v>1007</v>
      </c>
      <c r="D835" s="290" t="s">
        <v>402</v>
      </c>
      <c r="E835" s="313" t="s">
        <v>407</v>
      </c>
      <c r="F835" s="469">
        <v>2</v>
      </c>
      <c r="G835" s="538">
        <v>163.21</v>
      </c>
    </row>
    <row r="839" spans="2:7" ht="12.75">
      <c r="B839" s="552" t="s">
        <v>143</v>
      </c>
      <c r="C839" s="552"/>
      <c r="D839" s="552"/>
      <c r="E839" s="552"/>
      <c r="F839" s="552"/>
      <c r="G839" s="552"/>
    </row>
    <row r="840" spans="2:7" ht="12.75">
      <c r="B840" s="553"/>
      <c r="C840" s="553"/>
      <c r="D840" s="553"/>
      <c r="E840" s="553"/>
      <c r="F840" s="553"/>
      <c r="G840" s="553"/>
    </row>
    <row r="841" spans="2:7" ht="12.75" customHeight="1">
      <c r="B841" s="7" t="s">
        <v>17</v>
      </c>
      <c r="C841" s="53" t="s">
        <v>18</v>
      </c>
      <c r="D841" s="7" t="s">
        <v>19</v>
      </c>
      <c r="E841" s="54" t="s">
        <v>3</v>
      </c>
      <c r="F841" s="62" t="s">
        <v>7</v>
      </c>
      <c r="G841" s="145" t="s">
        <v>261</v>
      </c>
    </row>
    <row r="842" spans="2:7" ht="15">
      <c r="B842" s="526" t="s">
        <v>21</v>
      </c>
      <c r="C842" s="520" t="s">
        <v>1024</v>
      </c>
      <c r="D842" s="23" t="s">
        <v>819</v>
      </c>
      <c r="E842" s="527" t="s">
        <v>1094</v>
      </c>
      <c r="F842" s="270">
        <v>24</v>
      </c>
      <c r="G842" s="541">
        <v>954.63</v>
      </c>
    </row>
    <row r="843" spans="2:7" ht="15">
      <c r="B843" s="526" t="s">
        <v>22</v>
      </c>
      <c r="C843" s="520" t="s">
        <v>1025</v>
      </c>
      <c r="D843" s="522" t="s">
        <v>819</v>
      </c>
      <c r="E843" s="270" t="s">
        <v>1094</v>
      </c>
      <c r="F843" s="270">
        <v>24</v>
      </c>
      <c r="G843" s="541">
        <v>954.33</v>
      </c>
    </row>
    <row r="844" spans="2:7" ht="15">
      <c r="B844" s="526" t="s">
        <v>23</v>
      </c>
      <c r="C844" s="523" t="s">
        <v>10</v>
      </c>
      <c r="D844" s="270" t="s">
        <v>9</v>
      </c>
      <c r="E844" s="271" t="s">
        <v>9</v>
      </c>
      <c r="F844" s="44">
        <v>24</v>
      </c>
      <c r="G844" s="524">
        <v>953.87</v>
      </c>
    </row>
    <row r="845" spans="2:7" ht="15.75">
      <c r="B845" s="473" t="s">
        <v>24</v>
      </c>
      <c r="C845" s="79" t="s">
        <v>1106</v>
      </c>
      <c r="D845" s="78" t="s">
        <v>720</v>
      </c>
      <c r="E845" s="528" t="s">
        <v>1167</v>
      </c>
      <c r="F845" s="217">
        <v>24</v>
      </c>
      <c r="G845" s="542">
        <v>947.48</v>
      </c>
    </row>
    <row r="846" spans="2:7" ht="15">
      <c r="B846" s="473" t="s">
        <v>25</v>
      </c>
      <c r="C846" s="477" t="s">
        <v>1026</v>
      </c>
      <c r="D846" s="75" t="s">
        <v>819</v>
      </c>
      <c r="E846" s="75" t="s">
        <v>1095</v>
      </c>
      <c r="F846" s="75">
        <v>24</v>
      </c>
      <c r="G846" s="543">
        <v>942.36</v>
      </c>
    </row>
    <row r="847" spans="2:7" ht="15">
      <c r="B847" s="473" t="s">
        <v>26</v>
      </c>
      <c r="C847" s="477" t="s">
        <v>1027</v>
      </c>
      <c r="D847" s="68" t="s">
        <v>819</v>
      </c>
      <c r="E847" s="75" t="s">
        <v>1096</v>
      </c>
      <c r="F847" s="75">
        <v>24</v>
      </c>
      <c r="G847" s="543">
        <v>940.53</v>
      </c>
    </row>
    <row r="848" spans="2:7" ht="15">
      <c r="B848" s="473" t="s">
        <v>27</v>
      </c>
      <c r="C848" s="477" t="s">
        <v>1028</v>
      </c>
      <c r="D848" s="78" t="s">
        <v>819</v>
      </c>
      <c r="E848" s="75" t="s">
        <v>1097</v>
      </c>
      <c r="F848" s="75">
        <v>24</v>
      </c>
      <c r="G848" s="543">
        <v>933.07</v>
      </c>
    </row>
    <row r="849" spans="2:7" ht="15.75">
      <c r="B849" s="473" t="s">
        <v>28</v>
      </c>
      <c r="C849" s="79" t="s">
        <v>1107</v>
      </c>
      <c r="D849" s="78" t="s">
        <v>720</v>
      </c>
      <c r="E849" s="528" t="s">
        <v>722</v>
      </c>
      <c r="F849" s="217">
        <v>24</v>
      </c>
      <c r="G849" s="542">
        <v>932.98</v>
      </c>
    </row>
    <row r="850" spans="2:7" ht="15">
      <c r="B850" s="473" t="s">
        <v>29</v>
      </c>
      <c r="C850" s="477" t="s">
        <v>281</v>
      </c>
      <c r="D850" s="75" t="s">
        <v>9</v>
      </c>
      <c r="E850" s="75" t="s">
        <v>9</v>
      </c>
      <c r="F850" s="68">
        <v>24</v>
      </c>
      <c r="G850" s="482">
        <v>930.46</v>
      </c>
    </row>
    <row r="851" spans="2:7" ht="15">
      <c r="B851" s="78" t="s">
        <v>30</v>
      </c>
      <c r="C851" s="477" t="s">
        <v>1029</v>
      </c>
      <c r="D851" s="78" t="s">
        <v>819</v>
      </c>
      <c r="E851" s="75" t="s">
        <v>1095</v>
      </c>
      <c r="F851" s="75">
        <v>24</v>
      </c>
      <c r="G851" s="543">
        <v>929.26</v>
      </c>
    </row>
    <row r="852" spans="2:7" ht="15">
      <c r="B852" s="473" t="s">
        <v>31</v>
      </c>
      <c r="C852" s="477" t="s">
        <v>838</v>
      </c>
      <c r="D852" s="78" t="s">
        <v>819</v>
      </c>
      <c r="E852" s="75" t="s">
        <v>1098</v>
      </c>
      <c r="F852" s="75">
        <v>24</v>
      </c>
      <c r="G852" s="543">
        <v>928.71</v>
      </c>
    </row>
    <row r="853" spans="2:7" ht="15">
      <c r="B853" s="473" t="s">
        <v>32</v>
      </c>
      <c r="C853" s="477" t="s">
        <v>1030</v>
      </c>
      <c r="D853" s="78" t="s">
        <v>819</v>
      </c>
      <c r="E853" s="75" t="s">
        <v>1099</v>
      </c>
      <c r="F853" s="75">
        <v>24</v>
      </c>
      <c r="G853" s="543">
        <v>928.45</v>
      </c>
    </row>
    <row r="854" spans="2:7" ht="15">
      <c r="B854" s="473" t="s">
        <v>33</v>
      </c>
      <c r="C854" s="478" t="s">
        <v>1123</v>
      </c>
      <c r="D854" s="78" t="s">
        <v>1135</v>
      </c>
      <c r="E854" s="474" t="s">
        <v>1133</v>
      </c>
      <c r="F854" s="525">
        <v>24</v>
      </c>
      <c r="G854" s="486">
        <v>926.53</v>
      </c>
    </row>
    <row r="855" spans="2:7" ht="15">
      <c r="B855" s="473" t="s">
        <v>34</v>
      </c>
      <c r="C855" s="81" t="s">
        <v>1165</v>
      </c>
      <c r="D855" s="141" t="s">
        <v>9</v>
      </c>
      <c r="E855" s="68" t="s">
        <v>156</v>
      </c>
      <c r="F855" s="68">
        <v>24</v>
      </c>
      <c r="G855" s="482">
        <v>925.35</v>
      </c>
    </row>
    <row r="856" spans="2:7" ht="15">
      <c r="B856" s="473" t="s">
        <v>35</v>
      </c>
      <c r="C856" s="478" t="s">
        <v>370</v>
      </c>
      <c r="D856" s="78" t="s">
        <v>1135</v>
      </c>
      <c r="E856" s="474" t="s">
        <v>347</v>
      </c>
      <c r="F856" s="474">
        <v>24</v>
      </c>
      <c r="G856" s="487">
        <v>924.32</v>
      </c>
    </row>
    <row r="857" spans="2:7" ht="15">
      <c r="B857" s="473" t="s">
        <v>36</v>
      </c>
      <c r="C857" s="479" t="s">
        <v>360</v>
      </c>
      <c r="D857" s="75" t="s">
        <v>1135</v>
      </c>
      <c r="E857" s="474" t="s">
        <v>347</v>
      </c>
      <c r="F857" s="474">
        <v>24</v>
      </c>
      <c r="G857" s="487">
        <v>921.75</v>
      </c>
    </row>
    <row r="858" spans="2:7" ht="15">
      <c r="B858" s="473" t="s">
        <v>37</v>
      </c>
      <c r="C858" s="477" t="s">
        <v>1031</v>
      </c>
      <c r="D858" s="78" t="s">
        <v>819</v>
      </c>
      <c r="E858" s="75" t="s">
        <v>1100</v>
      </c>
      <c r="F858" s="75">
        <v>24</v>
      </c>
      <c r="G858" s="543">
        <v>921.7</v>
      </c>
    </row>
    <row r="859" spans="2:7" ht="15">
      <c r="B859" s="473" t="s">
        <v>38</v>
      </c>
      <c r="C859" s="477" t="s">
        <v>1032</v>
      </c>
      <c r="D859" s="470" t="s">
        <v>819</v>
      </c>
      <c r="E859" s="75" t="s">
        <v>1101</v>
      </c>
      <c r="F859" s="75">
        <v>24</v>
      </c>
      <c r="G859" s="543">
        <v>921.54</v>
      </c>
    </row>
    <row r="860" spans="2:7" ht="15">
      <c r="B860" s="473" t="s">
        <v>39</v>
      </c>
      <c r="C860" s="81" t="s">
        <v>1010</v>
      </c>
      <c r="D860" s="141" t="s">
        <v>402</v>
      </c>
      <c r="E860" s="68" t="s">
        <v>411</v>
      </c>
      <c r="F860" s="68">
        <v>24</v>
      </c>
      <c r="G860" s="482">
        <v>920.49</v>
      </c>
    </row>
    <row r="861" spans="2:7" ht="15">
      <c r="B861" s="473" t="s">
        <v>40</v>
      </c>
      <c r="C861" s="480" t="s">
        <v>1136</v>
      </c>
      <c r="D861" s="472" t="s">
        <v>559</v>
      </c>
      <c r="E861" s="529" t="s">
        <v>1163</v>
      </c>
      <c r="F861" s="472">
        <v>24</v>
      </c>
      <c r="G861" s="489">
        <v>918.27</v>
      </c>
    </row>
    <row r="862" spans="2:7" ht="15">
      <c r="B862" s="473" t="s">
        <v>41</v>
      </c>
      <c r="C862" s="477" t="s">
        <v>1033</v>
      </c>
      <c r="D862" s="68" t="s">
        <v>819</v>
      </c>
      <c r="E862" s="75" t="s">
        <v>1102</v>
      </c>
      <c r="F862" s="75">
        <v>24</v>
      </c>
      <c r="G862" s="543">
        <v>914.27</v>
      </c>
    </row>
    <row r="863" spans="2:7" ht="15">
      <c r="B863" s="473" t="s">
        <v>42</v>
      </c>
      <c r="C863" s="81" t="s">
        <v>1011</v>
      </c>
      <c r="D863" s="141" t="s">
        <v>402</v>
      </c>
      <c r="E863" s="68" t="s">
        <v>407</v>
      </c>
      <c r="F863" s="68">
        <v>24</v>
      </c>
      <c r="G863" s="482">
        <v>913.98</v>
      </c>
    </row>
    <row r="864" spans="2:7" ht="15">
      <c r="B864" s="473" t="s">
        <v>43</v>
      </c>
      <c r="C864" s="478" t="s">
        <v>1124</v>
      </c>
      <c r="D864" s="78" t="s">
        <v>1135</v>
      </c>
      <c r="E864" s="474" t="s">
        <v>1133</v>
      </c>
      <c r="F864" s="475">
        <v>24</v>
      </c>
      <c r="G864" s="486">
        <v>911.98</v>
      </c>
    </row>
    <row r="865" spans="2:7" ht="15.75">
      <c r="B865" s="473" t="s">
        <v>44</v>
      </c>
      <c r="C865" s="79" t="s">
        <v>759</v>
      </c>
      <c r="D865" s="78" t="s">
        <v>720</v>
      </c>
      <c r="E865" s="528" t="s">
        <v>720</v>
      </c>
      <c r="F865" s="217">
        <v>24</v>
      </c>
      <c r="G865" s="542">
        <v>910.89</v>
      </c>
    </row>
    <row r="866" spans="2:7" ht="15">
      <c r="B866" s="473" t="s">
        <v>45</v>
      </c>
      <c r="C866" s="98" t="s">
        <v>291</v>
      </c>
      <c r="D866" s="471" t="s">
        <v>9</v>
      </c>
      <c r="E866" s="78" t="s">
        <v>15</v>
      </c>
      <c r="F866" s="68">
        <v>24</v>
      </c>
      <c r="G866" s="482">
        <v>909.14</v>
      </c>
    </row>
    <row r="867" spans="2:7" ht="15">
      <c r="B867" s="473" t="s">
        <v>46</v>
      </c>
      <c r="C867" s="477" t="s">
        <v>1034</v>
      </c>
      <c r="D867" s="78" t="s">
        <v>819</v>
      </c>
      <c r="E867" s="75" t="s">
        <v>812</v>
      </c>
      <c r="F867" s="75">
        <v>24</v>
      </c>
      <c r="G867" s="543">
        <v>909.13</v>
      </c>
    </row>
    <row r="868" spans="2:7" ht="15.75">
      <c r="B868" s="473" t="s">
        <v>47</v>
      </c>
      <c r="C868" s="79" t="s">
        <v>1108</v>
      </c>
      <c r="D868" s="78" t="s">
        <v>720</v>
      </c>
      <c r="E868" s="528" t="s">
        <v>1167</v>
      </c>
      <c r="F868" s="217">
        <v>24</v>
      </c>
      <c r="G868" s="542">
        <v>905.77</v>
      </c>
    </row>
    <row r="869" spans="2:7" ht="15">
      <c r="B869" s="473" t="s">
        <v>48</v>
      </c>
      <c r="C869" s="237" t="s">
        <v>528</v>
      </c>
      <c r="D869" s="212" t="s">
        <v>559</v>
      </c>
      <c r="E869" s="212" t="s">
        <v>560</v>
      </c>
      <c r="F869" s="212">
        <v>24</v>
      </c>
      <c r="G869" s="488">
        <v>905.08</v>
      </c>
    </row>
    <row r="870" spans="2:7" ht="15.75">
      <c r="B870" s="473" t="s">
        <v>49</v>
      </c>
      <c r="C870" s="79" t="s">
        <v>1109</v>
      </c>
      <c r="D870" s="78" t="s">
        <v>720</v>
      </c>
      <c r="E870" s="528" t="s">
        <v>721</v>
      </c>
      <c r="F870" s="217">
        <v>24</v>
      </c>
      <c r="G870" s="542">
        <v>902.31</v>
      </c>
    </row>
    <row r="871" spans="2:7" ht="15.75">
      <c r="B871" s="473" t="s">
        <v>50</v>
      </c>
      <c r="C871" s="79" t="s">
        <v>1110</v>
      </c>
      <c r="D871" s="78" t="s">
        <v>720</v>
      </c>
      <c r="E871" s="528" t="s">
        <v>719</v>
      </c>
      <c r="F871" s="217">
        <v>24</v>
      </c>
      <c r="G871" s="542">
        <v>901.49</v>
      </c>
    </row>
    <row r="872" spans="2:7" ht="15">
      <c r="B872" s="473" t="s">
        <v>51</v>
      </c>
      <c r="C872" s="477" t="s">
        <v>1035</v>
      </c>
      <c r="D872" s="78" t="s">
        <v>819</v>
      </c>
      <c r="E872" s="75" t="s">
        <v>1096</v>
      </c>
      <c r="F872" s="75">
        <v>23</v>
      </c>
      <c r="G872" s="543">
        <v>900.08</v>
      </c>
    </row>
    <row r="873" spans="2:7" ht="15">
      <c r="B873" s="473" t="s">
        <v>52</v>
      </c>
      <c r="C873" s="477" t="s">
        <v>1036</v>
      </c>
      <c r="D873" s="78" t="s">
        <v>819</v>
      </c>
      <c r="E873" s="75" t="s">
        <v>1097</v>
      </c>
      <c r="F873" s="75">
        <v>24</v>
      </c>
      <c r="G873" s="543">
        <v>899.06</v>
      </c>
    </row>
    <row r="874" spans="2:7" ht="15">
      <c r="B874" s="473" t="s">
        <v>53</v>
      </c>
      <c r="C874" s="237" t="s">
        <v>1137</v>
      </c>
      <c r="D874" s="212" t="s">
        <v>559</v>
      </c>
      <c r="E874" s="212" t="s">
        <v>563</v>
      </c>
      <c r="F874" s="212">
        <v>24</v>
      </c>
      <c r="G874" s="488">
        <v>898.5</v>
      </c>
    </row>
    <row r="875" spans="2:7" ht="15.75">
      <c r="B875" s="473" t="s">
        <v>54</v>
      </c>
      <c r="C875" s="79" t="s">
        <v>710</v>
      </c>
      <c r="D875" s="78" t="s">
        <v>720</v>
      </c>
      <c r="E875" s="528" t="s">
        <v>720</v>
      </c>
      <c r="F875" s="217">
        <v>24</v>
      </c>
      <c r="G875" s="542">
        <v>897.8</v>
      </c>
    </row>
    <row r="876" spans="2:7" ht="15.75">
      <c r="B876" s="473" t="s">
        <v>55</v>
      </c>
      <c r="C876" s="79" t="s">
        <v>1111</v>
      </c>
      <c r="D876" s="78" t="s">
        <v>720</v>
      </c>
      <c r="E876" s="528" t="s">
        <v>721</v>
      </c>
      <c r="F876" s="217">
        <v>24</v>
      </c>
      <c r="G876" s="542">
        <v>897.76</v>
      </c>
    </row>
    <row r="877" spans="2:7" ht="15">
      <c r="B877" s="473" t="s">
        <v>56</v>
      </c>
      <c r="C877" s="476" t="s">
        <v>1037</v>
      </c>
      <c r="D877" s="68" t="s">
        <v>819</v>
      </c>
      <c r="E877" s="530" t="s">
        <v>1103</v>
      </c>
      <c r="F877" s="75">
        <v>24</v>
      </c>
      <c r="G877" s="543">
        <v>895.88</v>
      </c>
    </row>
    <row r="878" spans="2:7" ht="15">
      <c r="B878" s="473" t="s">
        <v>57</v>
      </c>
      <c r="C878" s="81" t="s">
        <v>1166</v>
      </c>
      <c r="D878" s="141" t="s">
        <v>9</v>
      </c>
      <c r="E878" s="68" t="s">
        <v>9</v>
      </c>
      <c r="F878" s="68">
        <v>24</v>
      </c>
      <c r="G878" s="482">
        <v>895.38</v>
      </c>
    </row>
    <row r="879" spans="2:7" ht="15">
      <c r="B879" s="473" t="s">
        <v>58</v>
      </c>
      <c r="C879" s="480" t="s">
        <v>650</v>
      </c>
      <c r="D879" s="472" t="s">
        <v>559</v>
      </c>
      <c r="E879" s="529" t="s">
        <v>559</v>
      </c>
      <c r="F879" s="472">
        <v>24</v>
      </c>
      <c r="G879" s="489">
        <v>895.06</v>
      </c>
    </row>
    <row r="880" spans="2:7" ht="15">
      <c r="B880" s="473" t="s">
        <v>59</v>
      </c>
      <c r="C880" s="477" t="s">
        <v>1038</v>
      </c>
      <c r="D880" s="78" t="s">
        <v>819</v>
      </c>
      <c r="E880" s="75" t="s">
        <v>1104</v>
      </c>
      <c r="F880" s="75">
        <v>24</v>
      </c>
      <c r="G880" s="543">
        <v>895.03</v>
      </c>
    </row>
    <row r="881" spans="2:7" ht="15">
      <c r="B881" s="473" t="s">
        <v>60</v>
      </c>
      <c r="C881" s="81" t="s">
        <v>1012</v>
      </c>
      <c r="D881" s="141" t="s">
        <v>402</v>
      </c>
      <c r="E881" s="68" t="s">
        <v>411</v>
      </c>
      <c r="F881" s="68">
        <v>24</v>
      </c>
      <c r="G881" s="482">
        <v>894.29</v>
      </c>
    </row>
    <row r="882" spans="2:7" ht="15">
      <c r="B882" s="473" t="s">
        <v>61</v>
      </c>
      <c r="C882" s="237" t="s">
        <v>1138</v>
      </c>
      <c r="D882" s="212" t="s">
        <v>559</v>
      </c>
      <c r="E882" s="212" t="s">
        <v>563</v>
      </c>
      <c r="F882" s="212">
        <v>23</v>
      </c>
      <c r="G882" s="488">
        <v>894.01</v>
      </c>
    </row>
    <row r="883" spans="2:7" ht="15">
      <c r="B883" s="473" t="s">
        <v>62</v>
      </c>
      <c r="C883" s="480" t="s">
        <v>1139</v>
      </c>
      <c r="D883" s="472" t="s">
        <v>559</v>
      </c>
      <c r="E883" s="529" t="s">
        <v>1163</v>
      </c>
      <c r="F883" s="472">
        <v>23</v>
      </c>
      <c r="G883" s="489">
        <v>892.56</v>
      </c>
    </row>
    <row r="884" spans="2:7" ht="15.75">
      <c r="B884" s="473" t="s">
        <v>63</v>
      </c>
      <c r="C884" s="79" t="s">
        <v>1112</v>
      </c>
      <c r="D884" s="68" t="s">
        <v>720</v>
      </c>
      <c r="E884" s="528" t="s">
        <v>721</v>
      </c>
      <c r="F884" s="217">
        <v>23</v>
      </c>
      <c r="G884" s="542">
        <v>889.88</v>
      </c>
    </row>
    <row r="885" spans="2:7" ht="15.75">
      <c r="B885" s="473" t="s">
        <v>64</v>
      </c>
      <c r="C885" s="79" t="s">
        <v>1113</v>
      </c>
      <c r="D885" s="78" t="s">
        <v>720</v>
      </c>
      <c r="E885" s="528" t="s">
        <v>721</v>
      </c>
      <c r="F885" s="217">
        <v>24</v>
      </c>
      <c r="G885" s="542">
        <v>889.34</v>
      </c>
    </row>
    <row r="886" spans="2:7" ht="15">
      <c r="B886" s="473" t="s">
        <v>65</v>
      </c>
      <c r="C886" s="477" t="s">
        <v>1039</v>
      </c>
      <c r="D886" s="78" t="s">
        <v>819</v>
      </c>
      <c r="E886" s="75" t="s">
        <v>1096</v>
      </c>
      <c r="F886" s="75">
        <v>24</v>
      </c>
      <c r="G886" s="543">
        <v>889.31</v>
      </c>
    </row>
    <row r="887" spans="2:7" ht="15.75">
      <c r="B887" s="473" t="s">
        <v>66</v>
      </c>
      <c r="C887" s="79" t="s">
        <v>1114</v>
      </c>
      <c r="D887" s="78" t="s">
        <v>720</v>
      </c>
      <c r="E887" s="528" t="s">
        <v>719</v>
      </c>
      <c r="F887" s="217">
        <v>24</v>
      </c>
      <c r="G887" s="542">
        <v>887.04</v>
      </c>
    </row>
    <row r="888" spans="2:7" ht="15.75">
      <c r="B888" s="473" t="s">
        <v>67</v>
      </c>
      <c r="C888" s="79" t="s">
        <v>1115</v>
      </c>
      <c r="D888" s="75" t="s">
        <v>720</v>
      </c>
      <c r="E888" s="528" t="s">
        <v>721</v>
      </c>
      <c r="F888" s="217">
        <v>24</v>
      </c>
      <c r="G888" s="542">
        <v>886.62</v>
      </c>
    </row>
    <row r="889" spans="1:7" s="535" customFormat="1" ht="15">
      <c r="A889" s="533"/>
      <c r="B889" s="473" t="s">
        <v>68</v>
      </c>
      <c r="C889" s="98" t="s">
        <v>1116</v>
      </c>
      <c r="D889" s="78" t="s">
        <v>720</v>
      </c>
      <c r="E889" s="534" t="s">
        <v>1168</v>
      </c>
      <c r="F889" s="99">
        <v>24</v>
      </c>
      <c r="G889" s="544">
        <v>885.68</v>
      </c>
    </row>
    <row r="890" spans="2:7" ht="15">
      <c r="B890" s="473" t="s">
        <v>69</v>
      </c>
      <c r="C890" s="477" t="s">
        <v>1040</v>
      </c>
      <c r="D890" s="75" t="s">
        <v>819</v>
      </c>
      <c r="E890" s="75" t="s">
        <v>1097</v>
      </c>
      <c r="F890" s="75">
        <v>24</v>
      </c>
      <c r="G890" s="543">
        <v>885.3</v>
      </c>
    </row>
    <row r="891" spans="2:7" ht="15.75">
      <c r="B891" s="473" t="s">
        <v>70</v>
      </c>
      <c r="C891" s="79" t="s">
        <v>1117</v>
      </c>
      <c r="D891" s="78" t="s">
        <v>720</v>
      </c>
      <c r="E891" s="528" t="s">
        <v>719</v>
      </c>
      <c r="F891" s="217">
        <v>24</v>
      </c>
      <c r="G891" s="542">
        <v>883.63</v>
      </c>
    </row>
    <row r="892" spans="2:7" ht="15">
      <c r="B892" s="473" t="s">
        <v>71</v>
      </c>
      <c r="C892" s="477" t="s">
        <v>1041</v>
      </c>
      <c r="D892" s="78" t="s">
        <v>819</v>
      </c>
      <c r="E892" s="75" t="s">
        <v>1102</v>
      </c>
      <c r="F892" s="75">
        <v>24</v>
      </c>
      <c r="G892" s="543">
        <v>883.39</v>
      </c>
    </row>
    <row r="893" spans="2:7" ht="15">
      <c r="B893" s="473" t="s">
        <v>72</v>
      </c>
      <c r="C893" s="477" t="s">
        <v>1042</v>
      </c>
      <c r="D893" s="78" t="s">
        <v>819</v>
      </c>
      <c r="E893" s="75" t="s">
        <v>1095</v>
      </c>
      <c r="F893" s="75">
        <v>24</v>
      </c>
      <c r="G893" s="543">
        <v>883.24</v>
      </c>
    </row>
    <row r="894" spans="2:7" ht="15">
      <c r="B894" s="473" t="s">
        <v>73</v>
      </c>
      <c r="C894" s="477" t="s">
        <v>1043</v>
      </c>
      <c r="D894" s="68" t="s">
        <v>819</v>
      </c>
      <c r="E894" s="75" t="s">
        <v>1105</v>
      </c>
      <c r="F894" s="75">
        <v>23</v>
      </c>
      <c r="G894" s="543">
        <v>882.98</v>
      </c>
    </row>
    <row r="895" spans="2:7" ht="15">
      <c r="B895" s="473" t="s">
        <v>74</v>
      </c>
      <c r="C895" s="237" t="s">
        <v>1140</v>
      </c>
      <c r="D895" s="212" t="s">
        <v>559</v>
      </c>
      <c r="E895" s="212" t="s">
        <v>563</v>
      </c>
      <c r="F895" s="212">
        <v>24</v>
      </c>
      <c r="G895" s="488">
        <v>881.97</v>
      </c>
    </row>
    <row r="896" spans="2:7" ht="15">
      <c r="B896" s="473" t="s">
        <v>75</v>
      </c>
      <c r="C896" s="477" t="s">
        <v>1044</v>
      </c>
      <c r="D896" s="68" t="s">
        <v>819</v>
      </c>
      <c r="E896" s="75" t="s">
        <v>1094</v>
      </c>
      <c r="F896" s="75">
        <v>24</v>
      </c>
      <c r="G896" s="543">
        <v>879.37</v>
      </c>
    </row>
    <row r="897" spans="2:7" ht="15">
      <c r="B897" s="473" t="s">
        <v>76</v>
      </c>
      <c r="C897" s="478" t="s">
        <v>1125</v>
      </c>
      <c r="D897" s="78" t="s">
        <v>1135</v>
      </c>
      <c r="E897" s="474" t="s">
        <v>1133</v>
      </c>
      <c r="F897" s="475">
        <v>24</v>
      </c>
      <c r="G897" s="486">
        <v>878.51</v>
      </c>
    </row>
    <row r="898" spans="2:7" ht="15">
      <c r="B898" s="473" t="s">
        <v>157</v>
      </c>
      <c r="C898" s="478" t="s">
        <v>1126</v>
      </c>
      <c r="D898" s="68" t="s">
        <v>1135</v>
      </c>
      <c r="E898" s="474" t="s">
        <v>1133</v>
      </c>
      <c r="F898" s="475">
        <v>24</v>
      </c>
      <c r="G898" s="486">
        <v>876.4</v>
      </c>
    </row>
    <row r="899" spans="2:7" ht="15">
      <c r="B899" s="473" t="s">
        <v>158</v>
      </c>
      <c r="C899" s="81" t="s">
        <v>1013</v>
      </c>
      <c r="D899" s="141" t="s">
        <v>402</v>
      </c>
      <c r="E899" s="68" t="s">
        <v>411</v>
      </c>
      <c r="F899" s="68">
        <v>23</v>
      </c>
      <c r="G899" s="482">
        <v>875.77</v>
      </c>
    </row>
    <row r="900" spans="2:7" ht="15">
      <c r="B900" s="473" t="s">
        <v>159</v>
      </c>
      <c r="C900" s="237" t="s">
        <v>1141</v>
      </c>
      <c r="D900" s="212" t="s">
        <v>559</v>
      </c>
      <c r="E900" s="212" t="s">
        <v>560</v>
      </c>
      <c r="F900" s="212">
        <v>23</v>
      </c>
      <c r="G900" s="488">
        <v>875.67</v>
      </c>
    </row>
    <row r="901" spans="2:7" ht="15.75">
      <c r="B901" s="473" t="s">
        <v>160</v>
      </c>
      <c r="C901" s="79" t="s">
        <v>1118</v>
      </c>
      <c r="D901" s="68" t="s">
        <v>720</v>
      </c>
      <c r="E901" s="528" t="s">
        <v>722</v>
      </c>
      <c r="F901" s="217">
        <v>24</v>
      </c>
      <c r="G901" s="542">
        <v>875.45</v>
      </c>
    </row>
    <row r="902" spans="2:7" ht="15">
      <c r="B902" s="473" t="s">
        <v>161</v>
      </c>
      <c r="C902" s="477" t="s">
        <v>1045</v>
      </c>
      <c r="D902" s="68" t="s">
        <v>819</v>
      </c>
      <c r="E902" s="75" t="s">
        <v>1105</v>
      </c>
      <c r="F902" s="75">
        <v>23</v>
      </c>
      <c r="G902" s="543">
        <v>874.51</v>
      </c>
    </row>
    <row r="903" spans="2:7" ht="15">
      <c r="B903" s="473" t="s">
        <v>162</v>
      </c>
      <c r="C903" s="477" t="s">
        <v>1046</v>
      </c>
      <c r="D903" s="78" t="s">
        <v>819</v>
      </c>
      <c r="E903" s="530" t="s">
        <v>1104</v>
      </c>
      <c r="F903" s="75">
        <v>24</v>
      </c>
      <c r="G903" s="543">
        <v>872.23</v>
      </c>
    </row>
    <row r="904" spans="2:7" ht="15">
      <c r="B904" s="473" t="s">
        <v>163</v>
      </c>
      <c r="C904" s="477" t="s">
        <v>1047</v>
      </c>
      <c r="D904" s="68" t="s">
        <v>819</v>
      </c>
      <c r="E904" s="75" t="s">
        <v>1101</v>
      </c>
      <c r="F904" s="75">
        <v>23</v>
      </c>
      <c r="G904" s="543">
        <v>871.88</v>
      </c>
    </row>
    <row r="905" spans="2:7" ht="15">
      <c r="B905" s="473" t="s">
        <v>164</v>
      </c>
      <c r="C905" s="237" t="s">
        <v>1142</v>
      </c>
      <c r="D905" s="212" t="s">
        <v>559</v>
      </c>
      <c r="E905" s="212" t="s">
        <v>1164</v>
      </c>
      <c r="F905" s="212">
        <v>23</v>
      </c>
      <c r="G905" s="488">
        <v>871.59</v>
      </c>
    </row>
    <row r="906" spans="2:7" ht="15">
      <c r="B906" s="473" t="s">
        <v>165</v>
      </c>
      <c r="C906" s="477" t="s">
        <v>1048</v>
      </c>
      <c r="D906" s="143" t="s">
        <v>819</v>
      </c>
      <c r="E906" s="75" t="s">
        <v>1094</v>
      </c>
      <c r="F906" s="75">
        <v>23</v>
      </c>
      <c r="G906" s="543">
        <v>871.58</v>
      </c>
    </row>
    <row r="907" spans="2:7" ht="15">
      <c r="B907" s="473" t="s">
        <v>166</v>
      </c>
      <c r="C907" s="477" t="s">
        <v>1049</v>
      </c>
      <c r="D907" s="68" t="s">
        <v>819</v>
      </c>
      <c r="E907" s="75" t="s">
        <v>1101</v>
      </c>
      <c r="F907" s="75">
        <v>23</v>
      </c>
      <c r="G907" s="543">
        <v>871.26</v>
      </c>
    </row>
    <row r="908" spans="2:7" ht="15">
      <c r="B908" s="473" t="s">
        <v>167</v>
      </c>
      <c r="C908" s="81" t="s">
        <v>1014</v>
      </c>
      <c r="D908" s="141" t="s">
        <v>402</v>
      </c>
      <c r="E908" s="68" t="s">
        <v>407</v>
      </c>
      <c r="F908" s="68">
        <v>23</v>
      </c>
      <c r="G908" s="482">
        <v>869.85</v>
      </c>
    </row>
    <row r="909" spans="2:7" ht="15">
      <c r="B909" s="473" t="s">
        <v>168</v>
      </c>
      <c r="C909" s="477" t="s">
        <v>1050</v>
      </c>
      <c r="D909" s="68" t="s">
        <v>819</v>
      </c>
      <c r="E909" s="75" t="s">
        <v>1094</v>
      </c>
      <c r="F909" s="75">
        <v>24</v>
      </c>
      <c r="G909" s="543">
        <v>868.87</v>
      </c>
    </row>
    <row r="910" spans="2:7" ht="15">
      <c r="B910" s="473" t="s">
        <v>169</v>
      </c>
      <c r="C910" s="479" t="s">
        <v>1127</v>
      </c>
      <c r="D910" s="78" t="s">
        <v>1135</v>
      </c>
      <c r="E910" s="474" t="s">
        <v>347</v>
      </c>
      <c r="F910" s="474">
        <v>23</v>
      </c>
      <c r="G910" s="487">
        <v>868.63</v>
      </c>
    </row>
    <row r="911" spans="2:7" ht="15">
      <c r="B911" s="473" t="s">
        <v>170</v>
      </c>
      <c r="C911" s="477" t="s">
        <v>1051</v>
      </c>
      <c r="D911" s="75" t="s">
        <v>819</v>
      </c>
      <c r="E911" s="75" t="s">
        <v>1098</v>
      </c>
      <c r="F911" s="75">
        <v>24</v>
      </c>
      <c r="G911" s="543">
        <v>867.49</v>
      </c>
    </row>
    <row r="912" spans="2:7" ht="15">
      <c r="B912" s="473" t="s">
        <v>171</v>
      </c>
      <c r="C912" s="478" t="s">
        <v>1128</v>
      </c>
      <c r="D912" s="68" t="s">
        <v>1135</v>
      </c>
      <c r="E912" s="474" t="s">
        <v>1133</v>
      </c>
      <c r="F912" s="475">
        <v>23</v>
      </c>
      <c r="G912" s="486">
        <v>866.41</v>
      </c>
    </row>
    <row r="913" spans="2:7" ht="15">
      <c r="B913" s="473" t="s">
        <v>172</v>
      </c>
      <c r="C913" s="477" t="s">
        <v>1052</v>
      </c>
      <c r="D913" s="78" t="s">
        <v>819</v>
      </c>
      <c r="E913" s="75" t="s">
        <v>1098</v>
      </c>
      <c r="F913" s="75">
        <v>23</v>
      </c>
      <c r="G913" s="543">
        <v>863.15</v>
      </c>
    </row>
    <row r="914" spans="2:7" ht="15.75">
      <c r="B914" s="473" t="s">
        <v>173</v>
      </c>
      <c r="C914" s="79" t="s">
        <v>1119</v>
      </c>
      <c r="D914" s="68" t="s">
        <v>720</v>
      </c>
      <c r="E914" s="528" t="s">
        <v>722</v>
      </c>
      <c r="F914" s="217">
        <v>24</v>
      </c>
      <c r="G914" s="542">
        <v>862.25</v>
      </c>
    </row>
    <row r="915" spans="2:7" ht="15">
      <c r="B915" s="473" t="s">
        <v>174</v>
      </c>
      <c r="C915" s="477" t="s">
        <v>1053</v>
      </c>
      <c r="D915" s="470" t="s">
        <v>819</v>
      </c>
      <c r="E915" s="75" t="s">
        <v>1105</v>
      </c>
      <c r="F915" s="75">
        <v>24</v>
      </c>
      <c r="G915" s="543">
        <v>856.14</v>
      </c>
    </row>
    <row r="916" spans="2:7" ht="15">
      <c r="B916" s="473" t="s">
        <v>175</v>
      </c>
      <c r="C916" s="477" t="s">
        <v>1054</v>
      </c>
      <c r="D916" s="78" t="s">
        <v>819</v>
      </c>
      <c r="E916" s="75" t="s">
        <v>1104</v>
      </c>
      <c r="F916" s="75">
        <v>23</v>
      </c>
      <c r="G916" s="543">
        <v>855.38</v>
      </c>
    </row>
    <row r="917" spans="2:7" ht="15.75">
      <c r="B917" s="473" t="s">
        <v>176</v>
      </c>
      <c r="C917" s="79" t="s">
        <v>1121</v>
      </c>
      <c r="D917" s="78" t="s">
        <v>720</v>
      </c>
      <c r="E917" s="528" t="s">
        <v>720</v>
      </c>
      <c r="F917" s="217">
        <v>24</v>
      </c>
      <c r="G917" s="542">
        <v>854.49</v>
      </c>
    </row>
    <row r="918" spans="2:7" ht="15">
      <c r="B918" s="473" t="s">
        <v>177</v>
      </c>
      <c r="C918" s="478" t="s">
        <v>1129</v>
      </c>
      <c r="D918" s="68" t="s">
        <v>1135</v>
      </c>
      <c r="E918" s="474" t="s">
        <v>1134</v>
      </c>
      <c r="F918" s="474">
        <v>23</v>
      </c>
      <c r="G918" s="487">
        <v>854.12</v>
      </c>
    </row>
    <row r="919" spans="2:7" ht="15">
      <c r="B919" s="473" t="s">
        <v>178</v>
      </c>
      <c r="C919" s="477" t="s">
        <v>1055</v>
      </c>
      <c r="D919" s="78" t="s">
        <v>819</v>
      </c>
      <c r="E919" s="75" t="s">
        <v>1094</v>
      </c>
      <c r="F919" s="75">
        <v>23</v>
      </c>
      <c r="G919" s="543">
        <v>851.06</v>
      </c>
    </row>
    <row r="920" spans="2:7" ht="15">
      <c r="B920" s="473" t="s">
        <v>179</v>
      </c>
      <c r="C920" s="237" t="s">
        <v>1143</v>
      </c>
      <c r="D920" s="212" t="s">
        <v>559</v>
      </c>
      <c r="E920" s="212" t="s">
        <v>560</v>
      </c>
      <c r="F920" s="212">
        <v>24</v>
      </c>
      <c r="G920" s="488">
        <v>851.05</v>
      </c>
    </row>
    <row r="921" spans="2:7" ht="15.75">
      <c r="B921" s="473" t="s">
        <v>180</v>
      </c>
      <c r="C921" s="79" t="s">
        <v>1120</v>
      </c>
      <c r="D921" s="78" t="s">
        <v>720</v>
      </c>
      <c r="E921" s="528" t="s">
        <v>721</v>
      </c>
      <c r="F921" s="217">
        <v>24</v>
      </c>
      <c r="G921" s="542">
        <v>850.09</v>
      </c>
    </row>
    <row r="922" spans="2:7" ht="15">
      <c r="B922" s="473" t="s">
        <v>181</v>
      </c>
      <c r="C922" s="81" t="s">
        <v>1015</v>
      </c>
      <c r="D922" s="78" t="s">
        <v>402</v>
      </c>
      <c r="E922" s="78" t="s">
        <v>416</v>
      </c>
      <c r="F922" s="68">
        <v>23</v>
      </c>
      <c r="G922" s="482">
        <v>848.81</v>
      </c>
    </row>
    <row r="923" spans="2:7" ht="15">
      <c r="B923" s="473" t="s">
        <v>182</v>
      </c>
      <c r="C923" s="477" t="s">
        <v>1056</v>
      </c>
      <c r="D923" s="68" t="s">
        <v>819</v>
      </c>
      <c r="E923" s="75" t="s">
        <v>1102</v>
      </c>
      <c r="F923" s="75">
        <v>23</v>
      </c>
      <c r="G923" s="543">
        <v>847.72</v>
      </c>
    </row>
    <row r="924" spans="2:7" ht="15">
      <c r="B924" s="473" t="s">
        <v>183</v>
      </c>
      <c r="C924" s="478" t="s">
        <v>1130</v>
      </c>
      <c r="D924" s="78" t="s">
        <v>1135</v>
      </c>
      <c r="E924" s="474" t="s">
        <v>1133</v>
      </c>
      <c r="F924" s="475">
        <v>23</v>
      </c>
      <c r="G924" s="486">
        <v>844.93</v>
      </c>
    </row>
    <row r="925" spans="2:7" ht="15">
      <c r="B925" s="473" t="s">
        <v>184</v>
      </c>
      <c r="C925" s="237" t="s">
        <v>1144</v>
      </c>
      <c r="D925" s="212" t="s">
        <v>559</v>
      </c>
      <c r="E925" s="212" t="s">
        <v>563</v>
      </c>
      <c r="F925" s="212">
        <v>23</v>
      </c>
      <c r="G925" s="488">
        <v>844.85</v>
      </c>
    </row>
    <row r="926" spans="2:7" ht="15">
      <c r="B926" s="473" t="s">
        <v>185</v>
      </c>
      <c r="C926" s="477" t="s">
        <v>1057</v>
      </c>
      <c r="D926" s="68" t="s">
        <v>819</v>
      </c>
      <c r="E926" s="75" t="s">
        <v>1096</v>
      </c>
      <c r="F926" s="75">
        <v>23</v>
      </c>
      <c r="G926" s="543">
        <v>844.7</v>
      </c>
    </row>
    <row r="927" spans="2:7" ht="15">
      <c r="B927" s="473" t="s">
        <v>186</v>
      </c>
      <c r="C927" s="81" t="s">
        <v>1016</v>
      </c>
      <c r="D927" s="141" t="s">
        <v>402</v>
      </c>
      <c r="E927" s="141" t="s">
        <v>402</v>
      </c>
      <c r="F927" s="68">
        <v>23</v>
      </c>
      <c r="G927" s="482">
        <v>843.19</v>
      </c>
    </row>
    <row r="928" spans="2:7" ht="15">
      <c r="B928" s="473" t="s">
        <v>187</v>
      </c>
      <c r="C928" s="477" t="s">
        <v>1058</v>
      </c>
      <c r="D928" s="470" t="s">
        <v>819</v>
      </c>
      <c r="E928" s="75" t="s">
        <v>1099</v>
      </c>
      <c r="F928" s="75">
        <v>23</v>
      </c>
      <c r="G928" s="543">
        <v>841.57</v>
      </c>
    </row>
    <row r="929" spans="2:7" ht="15">
      <c r="B929" s="473" t="s">
        <v>188</v>
      </c>
      <c r="C929" s="237" t="s">
        <v>1145</v>
      </c>
      <c r="D929" s="212" t="s">
        <v>559</v>
      </c>
      <c r="E929" s="212" t="s">
        <v>563</v>
      </c>
      <c r="F929" s="212">
        <v>23</v>
      </c>
      <c r="G929" s="488">
        <v>836.61</v>
      </c>
    </row>
    <row r="930" spans="2:7" ht="15">
      <c r="B930" s="473" t="s">
        <v>189</v>
      </c>
      <c r="C930" s="481" t="s">
        <v>1146</v>
      </c>
      <c r="D930" s="472" t="s">
        <v>559</v>
      </c>
      <c r="E930" s="529" t="s">
        <v>559</v>
      </c>
      <c r="F930" s="472">
        <v>22</v>
      </c>
      <c r="G930" s="489">
        <v>834.3</v>
      </c>
    </row>
    <row r="931" spans="2:7" ht="15">
      <c r="B931" s="473" t="s">
        <v>190</v>
      </c>
      <c r="C931" s="237" t="s">
        <v>1147</v>
      </c>
      <c r="D931" s="212" t="s">
        <v>559</v>
      </c>
      <c r="E931" s="212" t="s">
        <v>560</v>
      </c>
      <c r="F931" s="212">
        <v>22</v>
      </c>
      <c r="G931" s="488">
        <v>832.56</v>
      </c>
    </row>
    <row r="932" spans="2:7" ht="15">
      <c r="B932" s="473" t="s">
        <v>191</v>
      </c>
      <c r="C932" s="478" t="s">
        <v>1131</v>
      </c>
      <c r="D932" s="78" t="s">
        <v>1135</v>
      </c>
      <c r="E932" s="474" t="s">
        <v>1134</v>
      </c>
      <c r="F932" s="474">
        <v>23</v>
      </c>
      <c r="G932" s="487">
        <v>831.21</v>
      </c>
    </row>
    <row r="933" spans="2:7" ht="15">
      <c r="B933" s="473" t="s">
        <v>192</v>
      </c>
      <c r="C933" s="477" t="s">
        <v>1059</v>
      </c>
      <c r="D933" s="78" t="s">
        <v>819</v>
      </c>
      <c r="E933" s="75" t="s">
        <v>1097</v>
      </c>
      <c r="F933" s="75">
        <v>22</v>
      </c>
      <c r="G933" s="543">
        <v>830.97</v>
      </c>
    </row>
    <row r="934" spans="2:7" ht="15">
      <c r="B934" s="473" t="s">
        <v>193</v>
      </c>
      <c r="C934" s="478" t="s">
        <v>1132</v>
      </c>
      <c r="D934" s="78" t="s">
        <v>1135</v>
      </c>
      <c r="E934" s="474" t="s">
        <v>1133</v>
      </c>
      <c r="F934" s="475">
        <v>23</v>
      </c>
      <c r="G934" s="486">
        <v>829.17</v>
      </c>
    </row>
    <row r="935" spans="2:7" ht="15">
      <c r="B935" s="473" t="s">
        <v>194</v>
      </c>
      <c r="C935" s="237" t="s">
        <v>1148</v>
      </c>
      <c r="D935" s="212" t="s">
        <v>559</v>
      </c>
      <c r="E935" s="212" t="s">
        <v>562</v>
      </c>
      <c r="F935" s="212">
        <v>22</v>
      </c>
      <c r="G935" s="488">
        <v>827.49</v>
      </c>
    </row>
    <row r="936" spans="2:7" ht="15">
      <c r="B936" s="473" t="s">
        <v>195</v>
      </c>
      <c r="C936" s="81" t="s">
        <v>1017</v>
      </c>
      <c r="D936" s="141" t="s">
        <v>402</v>
      </c>
      <c r="E936" s="68" t="s">
        <v>407</v>
      </c>
      <c r="F936" s="68">
        <v>23</v>
      </c>
      <c r="G936" s="482">
        <v>825.98</v>
      </c>
    </row>
    <row r="937" spans="2:7" ht="15">
      <c r="B937" s="473" t="s">
        <v>196</v>
      </c>
      <c r="C937" s="477" t="s">
        <v>1060</v>
      </c>
      <c r="D937" s="75" t="s">
        <v>819</v>
      </c>
      <c r="E937" s="75" t="s">
        <v>1100</v>
      </c>
      <c r="F937" s="75">
        <v>23</v>
      </c>
      <c r="G937" s="543">
        <v>821.52</v>
      </c>
    </row>
    <row r="938" spans="2:7" ht="15">
      <c r="B938" s="473" t="s">
        <v>197</v>
      </c>
      <c r="C938" s="477" t="s">
        <v>1061</v>
      </c>
      <c r="D938" s="78" t="s">
        <v>819</v>
      </c>
      <c r="E938" s="75" t="s">
        <v>1097</v>
      </c>
      <c r="F938" s="75">
        <v>23</v>
      </c>
      <c r="G938" s="543">
        <v>819.21</v>
      </c>
    </row>
    <row r="939" spans="2:7" ht="15">
      <c r="B939" s="473" t="s">
        <v>198</v>
      </c>
      <c r="C939" s="237" t="s">
        <v>1149</v>
      </c>
      <c r="D939" s="212" t="s">
        <v>559</v>
      </c>
      <c r="E939" s="212" t="s">
        <v>567</v>
      </c>
      <c r="F939" s="212">
        <v>22</v>
      </c>
      <c r="G939" s="488">
        <v>818.92</v>
      </c>
    </row>
    <row r="940" spans="2:7" ht="15">
      <c r="B940" s="473" t="s">
        <v>199</v>
      </c>
      <c r="C940" s="237" t="s">
        <v>1150</v>
      </c>
      <c r="D940" s="212" t="s">
        <v>559</v>
      </c>
      <c r="E940" s="212" t="s">
        <v>564</v>
      </c>
      <c r="F940" s="212">
        <v>22</v>
      </c>
      <c r="G940" s="488">
        <v>818.44</v>
      </c>
    </row>
    <row r="941" spans="2:7" ht="15">
      <c r="B941" s="473" t="s">
        <v>200</v>
      </c>
      <c r="C941" s="237" t="s">
        <v>606</v>
      </c>
      <c r="D941" s="212" t="s">
        <v>559</v>
      </c>
      <c r="E941" s="212" t="s">
        <v>567</v>
      </c>
      <c r="F941" s="212">
        <v>22</v>
      </c>
      <c r="G941" s="488">
        <v>817.15</v>
      </c>
    </row>
    <row r="942" spans="2:7" ht="15">
      <c r="B942" s="473" t="s">
        <v>201</v>
      </c>
      <c r="C942" s="477" t="s">
        <v>858</v>
      </c>
      <c r="D942" s="75" t="s">
        <v>819</v>
      </c>
      <c r="E942" s="75" t="s">
        <v>1096</v>
      </c>
      <c r="F942" s="75">
        <v>22</v>
      </c>
      <c r="G942" s="543">
        <v>814.98</v>
      </c>
    </row>
    <row r="943" spans="2:7" ht="15">
      <c r="B943" s="473" t="s">
        <v>202</v>
      </c>
      <c r="C943" s="476" t="s">
        <v>1062</v>
      </c>
      <c r="D943" s="78" t="s">
        <v>819</v>
      </c>
      <c r="E943" s="530" t="s">
        <v>1102</v>
      </c>
      <c r="F943" s="75">
        <v>22</v>
      </c>
      <c r="G943" s="543">
        <v>814.08</v>
      </c>
    </row>
    <row r="944" spans="2:7" ht="15.75">
      <c r="B944" s="473" t="s">
        <v>203</v>
      </c>
      <c r="C944" s="79" t="s">
        <v>1122</v>
      </c>
      <c r="D944" s="75" t="s">
        <v>720</v>
      </c>
      <c r="E944" s="528" t="s">
        <v>721</v>
      </c>
      <c r="F944" s="217">
        <v>22</v>
      </c>
      <c r="G944" s="542">
        <v>811.2</v>
      </c>
    </row>
    <row r="945" spans="2:7" ht="15">
      <c r="B945" s="473" t="s">
        <v>204</v>
      </c>
      <c r="C945" s="81" t="s">
        <v>1018</v>
      </c>
      <c r="D945" s="78" t="s">
        <v>402</v>
      </c>
      <c r="E945" s="78" t="s">
        <v>416</v>
      </c>
      <c r="F945" s="68">
        <v>22</v>
      </c>
      <c r="G945" s="482">
        <v>808.02</v>
      </c>
    </row>
    <row r="946" spans="2:7" ht="15">
      <c r="B946" s="473" t="s">
        <v>205</v>
      </c>
      <c r="C946" s="94" t="s">
        <v>527</v>
      </c>
      <c r="D946" s="95" t="s">
        <v>559</v>
      </c>
      <c r="E946" s="531" t="s">
        <v>559</v>
      </c>
      <c r="F946" s="95">
        <v>21</v>
      </c>
      <c r="G946" s="490">
        <v>805.9</v>
      </c>
    </row>
    <row r="947" spans="2:7" ht="15">
      <c r="B947" s="473" t="s">
        <v>206</v>
      </c>
      <c r="C947" s="81" t="s">
        <v>1019</v>
      </c>
      <c r="D947" s="141" t="s">
        <v>402</v>
      </c>
      <c r="E947" s="68" t="s">
        <v>407</v>
      </c>
      <c r="F947" s="68">
        <v>21</v>
      </c>
      <c r="G947" s="482">
        <v>802.44</v>
      </c>
    </row>
    <row r="948" spans="2:7" ht="15">
      <c r="B948" s="473" t="s">
        <v>207</v>
      </c>
      <c r="C948" s="477" t="s">
        <v>1063</v>
      </c>
      <c r="D948" s="68" t="s">
        <v>819</v>
      </c>
      <c r="E948" s="75" t="s">
        <v>1102</v>
      </c>
      <c r="F948" s="75">
        <v>22</v>
      </c>
      <c r="G948" s="543">
        <v>801.94</v>
      </c>
    </row>
    <row r="949" spans="2:7" ht="15">
      <c r="B949" s="473" t="s">
        <v>208</v>
      </c>
      <c r="C949" s="477" t="s">
        <v>1064</v>
      </c>
      <c r="D949" s="78" t="s">
        <v>819</v>
      </c>
      <c r="E949" s="75" t="s">
        <v>1103</v>
      </c>
      <c r="F949" s="75">
        <v>21</v>
      </c>
      <c r="G949" s="543">
        <v>801.8</v>
      </c>
    </row>
    <row r="950" spans="2:7" ht="15">
      <c r="B950" s="473" t="s">
        <v>209</v>
      </c>
      <c r="C950" s="88" t="s">
        <v>487</v>
      </c>
      <c r="D950" s="518" t="s">
        <v>402</v>
      </c>
      <c r="E950" s="96" t="s">
        <v>407</v>
      </c>
      <c r="F950" s="96">
        <v>22</v>
      </c>
      <c r="G950" s="519">
        <v>800.76</v>
      </c>
    </row>
    <row r="951" spans="2:7" ht="15">
      <c r="B951" s="473" t="s">
        <v>210</v>
      </c>
      <c r="C951" s="477" t="s">
        <v>1065</v>
      </c>
      <c r="D951" s="105" t="s">
        <v>819</v>
      </c>
      <c r="E951" s="75" t="s">
        <v>1096</v>
      </c>
      <c r="F951" s="75">
        <v>22</v>
      </c>
      <c r="G951" s="543">
        <v>800.17</v>
      </c>
    </row>
    <row r="952" spans="2:7" ht="15">
      <c r="B952" s="473" t="s">
        <v>211</v>
      </c>
      <c r="C952" s="94" t="s">
        <v>532</v>
      </c>
      <c r="D952" s="496" t="s">
        <v>559</v>
      </c>
      <c r="E952" s="531" t="s">
        <v>559</v>
      </c>
      <c r="F952" s="95">
        <v>21</v>
      </c>
      <c r="G952" s="490">
        <v>799.24</v>
      </c>
    </row>
    <row r="953" spans="2:7" ht="15">
      <c r="B953" s="473" t="s">
        <v>212</v>
      </c>
      <c r="C953" s="237" t="s">
        <v>551</v>
      </c>
      <c r="D953" s="90" t="s">
        <v>559</v>
      </c>
      <c r="E953" s="212" t="s">
        <v>561</v>
      </c>
      <c r="F953" s="68">
        <v>21</v>
      </c>
      <c r="G953" s="482">
        <v>797.17</v>
      </c>
    </row>
    <row r="954" spans="2:7" ht="15">
      <c r="B954" s="473" t="s">
        <v>213</v>
      </c>
      <c r="C954" s="94" t="s">
        <v>1151</v>
      </c>
      <c r="D954" s="496" t="s">
        <v>559</v>
      </c>
      <c r="E954" s="531" t="s">
        <v>1163</v>
      </c>
      <c r="F954" s="95">
        <v>21</v>
      </c>
      <c r="G954" s="490">
        <v>791.7</v>
      </c>
    </row>
    <row r="955" spans="2:7" ht="15">
      <c r="B955" s="473" t="s">
        <v>214</v>
      </c>
      <c r="C955" s="81" t="s">
        <v>1152</v>
      </c>
      <c r="D955" s="90" t="s">
        <v>559</v>
      </c>
      <c r="E955" s="68" t="s">
        <v>1164</v>
      </c>
      <c r="F955" s="68">
        <v>21</v>
      </c>
      <c r="G955" s="482">
        <v>789.29</v>
      </c>
    </row>
    <row r="956" spans="2:7" ht="15">
      <c r="B956" s="473" t="s">
        <v>215</v>
      </c>
      <c r="C956" s="477" t="s">
        <v>1066</v>
      </c>
      <c r="D956" s="101" t="s">
        <v>819</v>
      </c>
      <c r="E956" s="75" t="s">
        <v>1099</v>
      </c>
      <c r="F956" s="75">
        <v>21</v>
      </c>
      <c r="G956" s="543">
        <v>788.35</v>
      </c>
    </row>
    <row r="957" spans="2:7" ht="15">
      <c r="B957" s="473" t="s">
        <v>216</v>
      </c>
      <c r="C957" s="477" t="s">
        <v>1067</v>
      </c>
      <c r="D957" s="78" t="s">
        <v>819</v>
      </c>
      <c r="E957" s="75" t="s">
        <v>1099</v>
      </c>
      <c r="F957" s="75">
        <v>21</v>
      </c>
      <c r="G957" s="543">
        <v>788.31</v>
      </c>
    </row>
    <row r="958" spans="2:7" ht="15">
      <c r="B958" s="473" t="s">
        <v>217</v>
      </c>
      <c r="C958" s="477" t="s">
        <v>1068</v>
      </c>
      <c r="D958" s="78" t="s">
        <v>819</v>
      </c>
      <c r="E958" s="75" t="s">
        <v>1103</v>
      </c>
      <c r="F958" s="75">
        <v>21</v>
      </c>
      <c r="G958" s="543">
        <v>788.1</v>
      </c>
    </row>
    <row r="959" spans="2:7" ht="15">
      <c r="B959" s="473" t="s">
        <v>218</v>
      </c>
      <c r="C959" s="477" t="s">
        <v>1069</v>
      </c>
      <c r="D959" s="68" t="s">
        <v>819</v>
      </c>
      <c r="E959" s="75" t="s">
        <v>1105</v>
      </c>
      <c r="F959" s="75">
        <v>21</v>
      </c>
      <c r="G959" s="543">
        <v>787.41</v>
      </c>
    </row>
    <row r="960" spans="2:7" ht="15">
      <c r="B960" s="473" t="s">
        <v>219</v>
      </c>
      <c r="C960" s="477" t="s">
        <v>1070</v>
      </c>
      <c r="D960" s="143" t="s">
        <v>819</v>
      </c>
      <c r="E960" s="75" t="s">
        <v>1099</v>
      </c>
      <c r="F960" s="75">
        <v>21</v>
      </c>
      <c r="G960" s="543">
        <v>786.32</v>
      </c>
    </row>
    <row r="961" spans="2:7" ht="15">
      <c r="B961" s="473" t="s">
        <v>220</v>
      </c>
      <c r="C961" s="477" t="s">
        <v>1071</v>
      </c>
      <c r="D961" s="68" t="s">
        <v>819</v>
      </c>
      <c r="E961" s="75" t="s">
        <v>1095</v>
      </c>
      <c r="F961" s="75">
        <v>22</v>
      </c>
      <c r="G961" s="543">
        <v>784.69</v>
      </c>
    </row>
    <row r="962" spans="2:7" ht="15">
      <c r="B962" s="473" t="s">
        <v>221</v>
      </c>
      <c r="C962" s="477" t="s">
        <v>1072</v>
      </c>
      <c r="D962" s="68" t="s">
        <v>819</v>
      </c>
      <c r="E962" s="532" t="s">
        <v>1102</v>
      </c>
      <c r="F962" s="101">
        <v>21</v>
      </c>
      <c r="G962" s="545">
        <v>782.79</v>
      </c>
    </row>
    <row r="963" spans="2:7" ht="15">
      <c r="B963" s="473" t="s">
        <v>222</v>
      </c>
      <c r="C963" s="81" t="s">
        <v>1020</v>
      </c>
      <c r="D963" s="78" t="s">
        <v>402</v>
      </c>
      <c r="E963" s="78" t="s">
        <v>416</v>
      </c>
      <c r="F963" s="68">
        <v>21</v>
      </c>
      <c r="G963" s="482">
        <v>782.78</v>
      </c>
    </row>
    <row r="964" spans="2:7" ht="15">
      <c r="B964" s="473" t="s">
        <v>223</v>
      </c>
      <c r="C964" s="476" t="s">
        <v>1073</v>
      </c>
      <c r="D964" s="78" t="s">
        <v>819</v>
      </c>
      <c r="E964" s="530" t="s">
        <v>1101</v>
      </c>
      <c r="F964" s="75">
        <v>21</v>
      </c>
      <c r="G964" s="546">
        <v>782.65</v>
      </c>
    </row>
    <row r="965" spans="2:7" ht="15">
      <c r="B965" s="473" t="s">
        <v>224</v>
      </c>
      <c r="C965" s="89" t="s">
        <v>1153</v>
      </c>
      <c r="D965" s="68" t="s">
        <v>559</v>
      </c>
      <c r="E965" s="90" t="s">
        <v>563</v>
      </c>
      <c r="F965" s="90">
        <v>21</v>
      </c>
      <c r="G965" s="498">
        <v>781.07</v>
      </c>
    </row>
    <row r="966" spans="2:7" ht="15">
      <c r="B966" s="473" t="s">
        <v>225</v>
      </c>
      <c r="C966" s="81" t="s">
        <v>1021</v>
      </c>
      <c r="D966" s="141" t="s">
        <v>402</v>
      </c>
      <c r="E966" s="68" t="s">
        <v>411</v>
      </c>
      <c r="F966" s="68">
        <v>22</v>
      </c>
      <c r="G966" s="482">
        <v>779.59</v>
      </c>
    </row>
    <row r="967" spans="2:7" ht="15">
      <c r="B967" s="473" t="s">
        <v>226</v>
      </c>
      <c r="C967" s="89" t="s">
        <v>1154</v>
      </c>
      <c r="D967" s="68" t="s">
        <v>559</v>
      </c>
      <c r="E967" s="90" t="s">
        <v>563</v>
      </c>
      <c r="F967" s="90">
        <v>21</v>
      </c>
      <c r="G967" s="498">
        <v>779.16</v>
      </c>
    </row>
    <row r="968" spans="2:7" ht="15">
      <c r="B968" s="473" t="s">
        <v>227</v>
      </c>
      <c r="C968" s="477" t="s">
        <v>1074</v>
      </c>
      <c r="D968" s="68" t="s">
        <v>819</v>
      </c>
      <c r="E968" s="75" t="s">
        <v>1104</v>
      </c>
      <c r="F968" s="75">
        <v>21</v>
      </c>
      <c r="G968" s="543">
        <v>778.62</v>
      </c>
    </row>
    <row r="969" spans="2:7" ht="15">
      <c r="B969" s="473" t="s">
        <v>228</v>
      </c>
      <c r="C969" s="81" t="s">
        <v>1022</v>
      </c>
      <c r="D969" s="141" t="s">
        <v>402</v>
      </c>
      <c r="E969" s="68" t="s">
        <v>407</v>
      </c>
      <c r="F969" s="68">
        <v>22</v>
      </c>
      <c r="G969" s="482">
        <v>776.79</v>
      </c>
    </row>
    <row r="970" spans="2:7" ht="15">
      <c r="B970" s="473" t="s">
        <v>229</v>
      </c>
      <c r="C970" s="477" t="s">
        <v>1075</v>
      </c>
      <c r="D970" s="78" t="s">
        <v>819</v>
      </c>
      <c r="E970" s="75" t="s">
        <v>1103</v>
      </c>
      <c r="F970" s="75">
        <v>21</v>
      </c>
      <c r="G970" s="543">
        <v>772.99</v>
      </c>
    </row>
    <row r="971" spans="2:7" ht="15">
      <c r="B971" s="473" t="s">
        <v>230</v>
      </c>
      <c r="C971" s="477" t="s">
        <v>1076</v>
      </c>
      <c r="D971" s="68" t="s">
        <v>819</v>
      </c>
      <c r="E971" s="75" t="s">
        <v>1100</v>
      </c>
      <c r="F971" s="75">
        <v>21</v>
      </c>
      <c r="G971" s="543">
        <v>772.74</v>
      </c>
    </row>
    <row r="972" spans="2:7" ht="15">
      <c r="B972" s="473" t="s">
        <v>231</v>
      </c>
      <c r="C972" s="81" t="s">
        <v>1155</v>
      </c>
      <c r="D972" s="68" t="s">
        <v>559</v>
      </c>
      <c r="E972" s="68" t="s">
        <v>567</v>
      </c>
      <c r="F972" s="68">
        <v>21</v>
      </c>
      <c r="G972" s="482">
        <v>769.76</v>
      </c>
    </row>
    <row r="973" spans="2:7" ht="15">
      <c r="B973" s="473" t="s">
        <v>232</v>
      </c>
      <c r="C973" s="477" t="s">
        <v>1077</v>
      </c>
      <c r="D973" s="75" t="s">
        <v>819</v>
      </c>
      <c r="E973" s="75" t="s">
        <v>812</v>
      </c>
      <c r="F973" s="75">
        <v>21</v>
      </c>
      <c r="G973" s="543">
        <v>769.7</v>
      </c>
    </row>
    <row r="974" spans="2:7" ht="15">
      <c r="B974" s="473" t="s">
        <v>233</v>
      </c>
      <c r="C974" s="477" t="s">
        <v>1078</v>
      </c>
      <c r="D974" s="78" t="s">
        <v>819</v>
      </c>
      <c r="E974" s="75" t="s">
        <v>1103</v>
      </c>
      <c r="F974" s="75">
        <v>21</v>
      </c>
      <c r="G974" s="543">
        <v>769.33</v>
      </c>
    </row>
    <row r="975" spans="2:7" ht="15">
      <c r="B975" s="473" t="s">
        <v>234</v>
      </c>
      <c r="C975" s="476" t="s">
        <v>1079</v>
      </c>
      <c r="D975" s="78" t="s">
        <v>819</v>
      </c>
      <c r="E975" s="530" t="s">
        <v>1099</v>
      </c>
      <c r="F975" s="75">
        <v>21</v>
      </c>
      <c r="G975" s="543">
        <v>768.95</v>
      </c>
    </row>
    <row r="976" spans="2:7" ht="15">
      <c r="B976" s="473" t="s">
        <v>235</v>
      </c>
      <c r="C976" s="94" t="s">
        <v>1156</v>
      </c>
      <c r="D976" s="95" t="s">
        <v>559</v>
      </c>
      <c r="E976" s="531" t="s">
        <v>559</v>
      </c>
      <c r="F976" s="95">
        <v>21</v>
      </c>
      <c r="G976" s="490">
        <v>767.04</v>
      </c>
    </row>
    <row r="977" spans="2:7" ht="15">
      <c r="B977" s="473" t="s">
        <v>236</v>
      </c>
      <c r="C977" s="81" t="s">
        <v>1023</v>
      </c>
      <c r="D977" s="141" t="s">
        <v>402</v>
      </c>
      <c r="E977" s="68" t="s">
        <v>447</v>
      </c>
      <c r="F977" s="68">
        <v>21</v>
      </c>
      <c r="G977" s="482">
        <v>766.39</v>
      </c>
    </row>
    <row r="978" spans="2:7" ht="15">
      <c r="B978" s="473" t="s">
        <v>237</v>
      </c>
      <c r="C978" s="476" t="s">
        <v>1080</v>
      </c>
      <c r="D978" s="75" t="s">
        <v>819</v>
      </c>
      <c r="E978" s="530" t="s">
        <v>1101</v>
      </c>
      <c r="F978" s="75">
        <v>21</v>
      </c>
      <c r="G978" s="543">
        <v>765.85</v>
      </c>
    </row>
    <row r="979" spans="2:7" ht="15">
      <c r="B979" s="473" t="s">
        <v>238</v>
      </c>
      <c r="C979" s="477" t="s">
        <v>1081</v>
      </c>
      <c r="D979" s="75" t="s">
        <v>819</v>
      </c>
      <c r="E979" s="75" t="s">
        <v>1100</v>
      </c>
      <c r="F979" s="75">
        <v>21</v>
      </c>
      <c r="G979" s="543">
        <v>765.76</v>
      </c>
    </row>
    <row r="980" spans="2:7" ht="15">
      <c r="B980" s="473" t="s">
        <v>239</v>
      </c>
      <c r="C980" s="477" t="s">
        <v>1082</v>
      </c>
      <c r="D980" s="68" t="s">
        <v>819</v>
      </c>
      <c r="E980" s="75" t="s">
        <v>1095</v>
      </c>
      <c r="F980" s="75">
        <v>21</v>
      </c>
      <c r="G980" s="543">
        <v>763.93</v>
      </c>
    </row>
    <row r="981" spans="2:7" ht="15">
      <c r="B981" s="473" t="s">
        <v>240</v>
      </c>
      <c r="C981" s="81" t="s">
        <v>439</v>
      </c>
      <c r="D981" s="141" t="s">
        <v>402</v>
      </c>
      <c r="E981" s="68" t="s">
        <v>411</v>
      </c>
      <c r="F981" s="68">
        <v>21</v>
      </c>
      <c r="G981" s="500">
        <v>763.87</v>
      </c>
    </row>
    <row r="982" spans="2:7" ht="15">
      <c r="B982" s="473" t="s">
        <v>241</v>
      </c>
      <c r="C982" s="477" t="s">
        <v>1083</v>
      </c>
      <c r="D982" s="78" t="s">
        <v>819</v>
      </c>
      <c r="E982" s="75" t="s">
        <v>1105</v>
      </c>
      <c r="F982" s="75">
        <v>20</v>
      </c>
      <c r="G982" s="543">
        <v>758.73</v>
      </c>
    </row>
    <row r="983" spans="2:7" ht="15">
      <c r="B983" s="473" t="s">
        <v>242</v>
      </c>
      <c r="C983" s="495" t="s">
        <v>1157</v>
      </c>
      <c r="D983" s="68" t="s">
        <v>559</v>
      </c>
      <c r="E983" s="68" t="s">
        <v>563</v>
      </c>
      <c r="F983" s="68">
        <v>21</v>
      </c>
      <c r="G983" s="482">
        <v>757.53</v>
      </c>
    </row>
    <row r="984" spans="2:7" ht="15">
      <c r="B984" s="473" t="s">
        <v>243</v>
      </c>
      <c r="C984" s="89" t="s">
        <v>426</v>
      </c>
      <c r="D984" s="141" t="s">
        <v>402</v>
      </c>
      <c r="E984" s="68" t="s">
        <v>411</v>
      </c>
      <c r="F984" s="68">
        <v>21</v>
      </c>
      <c r="G984" s="482">
        <v>750.86</v>
      </c>
    </row>
    <row r="985" spans="2:7" ht="15">
      <c r="B985" s="473" t="s">
        <v>244</v>
      </c>
      <c r="C985" s="493" t="s">
        <v>1084</v>
      </c>
      <c r="D985" s="68" t="s">
        <v>819</v>
      </c>
      <c r="E985" s="75" t="s">
        <v>1096</v>
      </c>
      <c r="F985" s="75">
        <v>20</v>
      </c>
      <c r="G985" s="543">
        <v>744.98</v>
      </c>
    </row>
    <row r="986" spans="2:7" ht="15">
      <c r="B986" s="473" t="s">
        <v>245</v>
      </c>
      <c r="C986" s="477" t="s">
        <v>1085</v>
      </c>
      <c r="D986" s="68" t="s">
        <v>819</v>
      </c>
      <c r="E986" s="75" t="s">
        <v>812</v>
      </c>
      <c r="F986" s="75">
        <v>20</v>
      </c>
      <c r="G986" s="543">
        <v>743.9</v>
      </c>
    </row>
    <row r="987" spans="2:7" ht="15">
      <c r="B987" s="473" t="s">
        <v>246</v>
      </c>
      <c r="C987" s="81" t="s">
        <v>1158</v>
      </c>
      <c r="D987" s="68" t="s">
        <v>559</v>
      </c>
      <c r="E987" s="68" t="s">
        <v>562</v>
      </c>
      <c r="F987" s="68">
        <v>20</v>
      </c>
      <c r="G987" s="482">
        <v>742.52</v>
      </c>
    </row>
    <row r="988" spans="2:7" ht="15">
      <c r="B988" s="473" t="s">
        <v>247</v>
      </c>
      <c r="C988" s="492" t="s">
        <v>1086</v>
      </c>
      <c r="D988" s="78" t="s">
        <v>819</v>
      </c>
      <c r="E988" s="75" t="s">
        <v>1105</v>
      </c>
      <c r="F988" s="75">
        <v>20</v>
      </c>
      <c r="G988" s="546">
        <v>741.28</v>
      </c>
    </row>
    <row r="989" spans="2:7" ht="15">
      <c r="B989" s="473" t="s">
        <v>248</v>
      </c>
      <c r="C989" s="81" t="s">
        <v>1159</v>
      </c>
      <c r="D989" s="68" t="s">
        <v>559</v>
      </c>
      <c r="E989" s="68" t="s">
        <v>563</v>
      </c>
      <c r="F989" s="68">
        <v>20</v>
      </c>
      <c r="G989" s="482">
        <v>741.16</v>
      </c>
    </row>
    <row r="990" spans="2:7" ht="15">
      <c r="B990" s="473" t="s">
        <v>249</v>
      </c>
      <c r="C990" s="491" t="s">
        <v>1087</v>
      </c>
      <c r="D990" s="75" t="s">
        <v>819</v>
      </c>
      <c r="E990" s="75" t="s">
        <v>1102</v>
      </c>
      <c r="F990" s="75">
        <v>20</v>
      </c>
      <c r="G990" s="547">
        <v>738.96</v>
      </c>
    </row>
    <row r="991" spans="2:7" ht="15">
      <c r="B991" s="473" t="s">
        <v>250</v>
      </c>
      <c r="C991" s="494" t="s">
        <v>1088</v>
      </c>
      <c r="D991" s="78" t="s">
        <v>819</v>
      </c>
      <c r="E991" s="75" t="s">
        <v>1097</v>
      </c>
      <c r="F991" s="75">
        <v>20</v>
      </c>
      <c r="G991" s="547">
        <v>737.76</v>
      </c>
    </row>
    <row r="992" spans="2:7" ht="15">
      <c r="B992" s="473" t="s">
        <v>251</v>
      </c>
      <c r="C992" s="491" t="s">
        <v>1089</v>
      </c>
      <c r="D992" s="68" t="s">
        <v>819</v>
      </c>
      <c r="E992" s="75" t="s">
        <v>1101</v>
      </c>
      <c r="F992" s="75">
        <v>20</v>
      </c>
      <c r="G992" s="547">
        <v>734.97</v>
      </c>
    </row>
    <row r="993" spans="2:7" ht="15">
      <c r="B993" s="473" t="s">
        <v>252</v>
      </c>
      <c r="C993" s="491" t="s">
        <v>1090</v>
      </c>
      <c r="D993" s="68" t="s">
        <v>819</v>
      </c>
      <c r="E993" s="75" t="s">
        <v>1095</v>
      </c>
      <c r="F993" s="75">
        <v>20</v>
      </c>
      <c r="G993" s="547">
        <v>733.22</v>
      </c>
    </row>
    <row r="994" spans="2:7" ht="15">
      <c r="B994" s="473" t="s">
        <v>253</v>
      </c>
      <c r="C994" s="477" t="s">
        <v>1091</v>
      </c>
      <c r="D994" s="68" t="s">
        <v>819</v>
      </c>
      <c r="E994" s="75" t="s">
        <v>1102</v>
      </c>
      <c r="F994" s="75">
        <v>20</v>
      </c>
      <c r="G994" s="543">
        <v>732.65</v>
      </c>
    </row>
    <row r="995" spans="2:7" ht="15">
      <c r="B995" s="473" t="s">
        <v>254</v>
      </c>
      <c r="C995" s="477" t="s">
        <v>1092</v>
      </c>
      <c r="D995" s="75" t="s">
        <v>819</v>
      </c>
      <c r="E995" s="75" t="s">
        <v>812</v>
      </c>
      <c r="F995" s="75">
        <v>20</v>
      </c>
      <c r="G995" s="543">
        <v>729.46</v>
      </c>
    </row>
    <row r="996" spans="2:7" ht="15">
      <c r="B996" s="473" t="s">
        <v>255</v>
      </c>
      <c r="C996" s="81" t="s">
        <v>1160</v>
      </c>
      <c r="D996" s="68" t="s">
        <v>559</v>
      </c>
      <c r="E996" s="68" t="s">
        <v>562</v>
      </c>
      <c r="F996" s="68">
        <v>20</v>
      </c>
      <c r="G996" s="482">
        <v>729.14</v>
      </c>
    </row>
    <row r="997" spans="2:7" ht="15">
      <c r="B997" s="473" t="s">
        <v>256</v>
      </c>
      <c r="C997" s="81" t="s">
        <v>1161</v>
      </c>
      <c r="D997" s="68" t="s">
        <v>559</v>
      </c>
      <c r="E997" s="68" t="s">
        <v>562</v>
      </c>
      <c r="F997" s="68">
        <v>20</v>
      </c>
      <c r="G997" s="482">
        <v>726.22</v>
      </c>
    </row>
    <row r="998" spans="2:7" ht="15">
      <c r="B998" s="473" t="s">
        <v>257</v>
      </c>
      <c r="C998" s="477" t="s">
        <v>1093</v>
      </c>
      <c r="D998" s="68" t="s">
        <v>819</v>
      </c>
      <c r="E998" s="75" t="s">
        <v>1098</v>
      </c>
      <c r="F998" s="75">
        <v>20</v>
      </c>
      <c r="G998" s="543">
        <v>715.85</v>
      </c>
    </row>
    <row r="999" spans="2:7" ht="15">
      <c r="B999" s="473" t="s">
        <v>258</v>
      </c>
      <c r="C999" s="81" t="s">
        <v>1162</v>
      </c>
      <c r="D999" s="68" t="s">
        <v>559</v>
      </c>
      <c r="E999" s="68" t="s">
        <v>562</v>
      </c>
      <c r="F999" s="68">
        <v>20</v>
      </c>
      <c r="G999" s="482">
        <v>706.25</v>
      </c>
    </row>
  </sheetData>
  <sheetProtection/>
  <mergeCells count="16">
    <mergeCell ref="B839:G840"/>
    <mergeCell ref="B2:G2"/>
    <mergeCell ref="B1:G1"/>
    <mergeCell ref="B121:G125"/>
    <mergeCell ref="B185:G187"/>
    <mergeCell ref="B3:G3"/>
    <mergeCell ref="B62:G63"/>
    <mergeCell ref="B747:G748"/>
    <mergeCell ref="B369:G373"/>
    <mergeCell ref="B431:G435"/>
    <mergeCell ref="B493:G497"/>
    <mergeCell ref="B555:G559"/>
    <mergeCell ref="B245:G249"/>
    <mergeCell ref="B679:G683"/>
    <mergeCell ref="B307:G311"/>
    <mergeCell ref="B618:G621"/>
  </mergeCells>
  <printOptions horizontalCentered="1"/>
  <pageMargins left="0.1968503937007874" right="0.1968503937007874" top="0.3937007874015748" bottom="0.1968503937007874" header="0.5118110236220472" footer="0.5118110236220472"/>
  <pageSetup fitToHeight="0" fitToWidth="9" horizontalDpi="300" verticalDpi="3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N152"/>
  <sheetViews>
    <sheetView showGridLines="0" zoomScalePageLayoutView="0" workbookViewId="0" topLeftCell="A1">
      <selection activeCell="A1" sqref="A1:F2"/>
    </sheetView>
  </sheetViews>
  <sheetFormatPr defaultColWidth="9.00390625" defaultRowHeight="12.75"/>
  <cols>
    <col min="1" max="1" width="17.25390625" style="2" customWidth="1"/>
    <col min="2" max="2" width="39.75390625" style="31" customWidth="1"/>
    <col min="3" max="3" width="25.75390625" style="32" customWidth="1"/>
    <col min="4" max="4" width="20.875" style="32" customWidth="1"/>
    <col min="5" max="5" width="5.875" style="32" bestFit="1" customWidth="1"/>
    <col min="6" max="6" width="9.625" style="132" bestFit="1" customWidth="1"/>
    <col min="7" max="7" width="1.12109375" style="0" customWidth="1"/>
  </cols>
  <sheetData>
    <row r="1" spans="1:7" s="5" customFormat="1" ht="18">
      <c r="A1" s="552" t="s">
        <v>278</v>
      </c>
      <c r="B1" s="552"/>
      <c r="C1" s="552"/>
      <c r="D1" s="552"/>
      <c r="E1" s="552"/>
      <c r="F1" s="552"/>
      <c r="G1" s="4"/>
    </row>
    <row r="2" spans="1:7" s="5" customFormat="1" ht="18">
      <c r="A2" s="553"/>
      <c r="B2" s="553"/>
      <c r="C2" s="553"/>
      <c r="D2" s="553"/>
      <c r="E2" s="553"/>
      <c r="F2" s="553"/>
      <c r="G2" s="6"/>
    </row>
    <row r="3" spans="1:7" s="5" customFormat="1" ht="18">
      <c r="A3" s="7" t="s">
        <v>17</v>
      </c>
      <c r="B3" s="53" t="s">
        <v>18</v>
      </c>
      <c r="C3" s="7" t="s">
        <v>19</v>
      </c>
      <c r="D3" s="54" t="s">
        <v>3</v>
      </c>
      <c r="E3" s="55" t="s">
        <v>7</v>
      </c>
      <c r="F3" s="420" t="s">
        <v>8</v>
      </c>
      <c r="G3" s="6"/>
    </row>
    <row r="4" spans="1:14" ht="15.75">
      <c r="A4" s="33" t="s">
        <v>21</v>
      </c>
      <c r="B4" s="346" t="s">
        <v>12</v>
      </c>
      <c r="C4" s="23" t="s">
        <v>9</v>
      </c>
      <c r="D4" s="347" t="s">
        <v>13</v>
      </c>
      <c r="E4" s="270">
        <v>6</v>
      </c>
      <c r="F4" s="272">
        <v>14.41</v>
      </c>
      <c r="G4" s="11"/>
      <c r="H4" s="11"/>
      <c r="J4" s="1"/>
      <c r="K4" s="12"/>
      <c r="L4" s="1"/>
      <c r="M4" s="1"/>
      <c r="N4" s="1"/>
    </row>
    <row r="5" spans="1:14" ht="16.5" customHeight="1">
      <c r="A5" s="33" t="s">
        <v>85</v>
      </c>
      <c r="B5" s="269" t="s">
        <v>281</v>
      </c>
      <c r="C5" s="270" t="s">
        <v>9</v>
      </c>
      <c r="D5" s="270" t="s">
        <v>9</v>
      </c>
      <c r="E5" s="270">
        <v>6</v>
      </c>
      <c r="F5" s="272">
        <v>16.77</v>
      </c>
      <c r="G5" s="11"/>
      <c r="H5" s="11"/>
      <c r="J5" s="1"/>
      <c r="K5" s="12"/>
      <c r="L5" s="1"/>
      <c r="M5" s="1"/>
      <c r="N5" s="1"/>
    </row>
    <row r="6" spans="1:14" ht="16.5" customHeight="1">
      <c r="A6" s="33" t="s">
        <v>23</v>
      </c>
      <c r="B6" s="273" t="s">
        <v>774</v>
      </c>
      <c r="C6" s="23" t="s">
        <v>819</v>
      </c>
      <c r="D6" s="276" t="s">
        <v>808</v>
      </c>
      <c r="E6" s="276">
        <v>6</v>
      </c>
      <c r="F6" s="426">
        <v>29.38</v>
      </c>
      <c r="G6" s="11"/>
      <c r="H6" s="11"/>
      <c r="J6" s="1"/>
      <c r="K6" s="13"/>
      <c r="L6" s="1"/>
      <c r="M6" s="1"/>
      <c r="N6" s="1"/>
    </row>
    <row r="7" spans="1:14" ht="16.5" customHeight="1">
      <c r="A7" s="202" t="s">
        <v>25</v>
      </c>
      <c r="B7" s="213" t="s">
        <v>804</v>
      </c>
      <c r="C7" s="78" t="s">
        <v>819</v>
      </c>
      <c r="D7" s="261" t="s">
        <v>818</v>
      </c>
      <c r="E7" s="261">
        <v>6</v>
      </c>
      <c r="F7" s="253">
        <v>45.15</v>
      </c>
      <c r="G7" s="11"/>
      <c r="H7" s="11"/>
      <c r="J7" s="1"/>
      <c r="K7" s="14"/>
      <c r="L7" s="15"/>
      <c r="M7" s="1"/>
      <c r="N7" s="1"/>
    </row>
    <row r="8" spans="1:14" ht="16.5" customHeight="1">
      <c r="A8" s="202" t="s">
        <v>26</v>
      </c>
      <c r="B8" s="213" t="s">
        <v>859</v>
      </c>
      <c r="C8" s="75" t="s">
        <v>819</v>
      </c>
      <c r="D8" s="261" t="s">
        <v>845</v>
      </c>
      <c r="E8" s="261">
        <v>6</v>
      </c>
      <c r="F8" s="253">
        <v>54.9</v>
      </c>
      <c r="G8" s="11"/>
      <c r="H8" s="11"/>
      <c r="J8" s="1"/>
      <c r="K8" s="16"/>
      <c r="L8" s="15"/>
      <c r="M8" s="1"/>
      <c r="N8" s="1"/>
    </row>
    <row r="9" spans="1:14" ht="16.5" customHeight="1">
      <c r="A9" s="202" t="s">
        <v>27</v>
      </c>
      <c r="B9" s="107" t="s">
        <v>144</v>
      </c>
      <c r="C9" s="78" t="s">
        <v>9</v>
      </c>
      <c r="D9" s="78" t="s">
        <v>13</v>
      </c>
      <c r="E9" s="68">
        <v>6</v>
      </c>
      <c r="F9" s="118">
        <v>59.94</v>
      </c>
      <c r="G9" s="11"/>
      <c r="H9" s="11"/>
      <c r="J9" s="1"/>
      <c r="K9" s="16"/>
      <c r="L9" s="15"/>
      <c r="M9" s="1"/>
      <c r="N9" s="1"/>
    </row>
    <row r="10" spans="1:14" ht="16.5" customHeight="1">
      <c r="A10" s="202" t="s">
        <v>28</v>
      </c>
      <c r="B10" s="213" t="s">
        <v>788</v>
      </c>
      <c r="C10" s="75" t="s">
        <v>819</v>
      </c>
      <c r="D10" s="261" t="s">
        <v>816</v>
      </c>
      <c r="E10" s="261">
        <v>6</v>
      </c>
      <c r="F10" s="253">
        <v>60.05</v>
      </c>
      <c r="G10" s="11"/>
      <c r="H10" s="11"/>
      <c r="I10" t="s">
        <v>277</v>
      </c>
      <c r="J10" s="1"/>
      <c r="K10" s="16"/>
      <c r="L10" s="15"/>
      <c r="M10" s="1"/>
      <c r="N10" s="1"/>
    </row>
    <row r="11" spans="1:14" ht="16.5" customHeight="1">
      <c r="A11" s="202" t="s">
        <v>29</v>
      </c>
      <c r="B11" s="107" t="s">
        <v>286</v>
      </c>
      <c r="C11" s="78" t="s">
        <v>9</v>
      </c>
      <c r="D11" s="78" t="s">
        <v>156</v>
      </c>
      <c r="E11" s="119">
        <v>6</v>
      </c>
      <c r="F11" s="120">
        <v>65.29</v>
      </c>
      <c r="G11" s="11"/>
      <c r="H11" s="11"/>
      <c r="J11" s="1"/>
      <c r="K11" s="17"/>
      <c r="L11" s="15"/>
      <c r="M11" s="1"/>
      <c r="N11" s="1"/>
    </row>
    <row r="12" spans="1:14" ht="16.5" customHeight="1">
      <c r="A12" s="202" t="s">
        <v>30</v>
      </c>
      <c r="B12" s="106" t="s">
        <v>756</v>
      </c>
      <c r="C12" s="75" t="s">
        <v>720</v>
      </c>
      <c r="D12" s="217" t="s">
        <v>721</v>
      </c>
      <c r="E12" s="68">
        <v>6</v>
      </c>
      <c r="F12" s="117">
        <v>66.43</v>
      </c>
      <c r="G12" s="56">
        <v>232.35</v>
      </c>
      <c r="H12" s="11"/>
      <c r="J12" s="1"/>
      <c r="K12" s="1"/>
      <c r="L12" s="1"/>
      <c r="M12" s="1"/>
      <c r="N12" s="1"/>
    </row>
    <row r="13" spans="1:14" ht="16.5" customHeight="1">
      <c r="A13" s="202" t="s">
        <v>31</v>
      </c>
      <c r="B13" s="233" t="s">
        <v>631</v>
      </c>
      <c r="C13" s="212" t="s">
        <v>559</v>
      </c>
      <c r="D13" s="234" t="s">
        <v>564</v>
      </c>
      <c r="E13" s="234">
        <v>6</v>
      </c>
      <c r="F13" s="421">
        <v>72.55</v>
      </c>
      <c r="G13" s="57"/>
      <c r="H13" s="57"/>
      <c r="J13" s="1"/>
      <c r="K13" s="1"/>
      <c r="L13" s="1"/>
      <c r="M13" s="1"/>
      <c r="N13" s="1"/>
    </row>
    <row r="14" spans="1:14" ht="16.5" customHeight="1">
      <c r="A14" s="202" t="s">
        <v>32</v>
      </c>
      <c r="B14" s="121" t="s">
        <v>279</v>
      </c>
      <c r="C14" s="75" t="s">
        <v>9</v>
      </c>
      <c r="D14" s="119" t="s">
        <v>9</v>
      </c>
      <c r="E14" s="78">
        <v>6</v>
      </c>
      <c r="F14" s="317">
        <v>86.02</v>
      </c>
      <c r="G14" s="11"/>
      <c r="H14" s="11"/>
      <c r="J14" s="1"/>
      <c r="K14" s="1"/>
      <c r="L14" s="1"/>
      <c r="M14" s="1"/>
      <c r="N14" s="1"/>
    </row>
    <row r="15" spans="1:14" ht="16.5" customHeight="1">
      <c r="A15" s="202" t="s">
        <v>33</v>
      </c>
      <c r="B15" s="213" t="s">
        <v>783</v>
      </c>
      <c r="C15" s="78" t="s">
        <v>819</v>
      </c>
      <c r="D15" s="261" t="s">
        <v>814</v>
      </c>
      <c r="E15" s="261">
        <v>6</v>
      </c>
      <c r="F15" s="253">
        <v>89.3</v>
      </c>
      <c r="G15" s="11"/>
      <c r="H15" s="11"/>
      <c r="J15" s="1"/>
      <c r="K15" s="1"/>
      <c r="L15" s="1"/>
      <c r="M15" s="1"/>
      <c r="N15" s="1"/>
    </row>
    <row r="16" spans="1:14" ht="16.5" customHeight="1">
      <c r="A16" s="202" t="s">
        <v>34</v>
      </c>
      <c r="B16" s="106" t="s">
        <v>757</v>
      </c>
      <c r="C16" s="75" t="s">
        <v>720</v>
      </c>
      <c r="D16" s="217" t="s">
        <v>720</v>
      </c>
      <c r="E16" s="68">
        <v>6</v>
      </c>
      <c r="F16" s="117">
        <v>92.54</v>
      </c>
      <c r="G16" s="11"/>
      <c r="H16" s="11"/>
      <c r="J16" s="1"/>
      <c r="K16" s="1"/>
      <c r="L16" s="1"/>
      <c r="M16" s="1"/>
      <c r="N16" s="1"/>
    </row>
    <row r="17" spans="1:14" ht="16.5" customHeight="1">
      <c r="A17" s="202" t="s">
        <v>35</v>
      </c>
      <c r="B17" s="213" t="s">
        <v>860</v>
      </c>
      <c r="C17" s="78" t="s">
        <v>819</v>
      </c>
      <c r="D17" s="261" t="s">
        <v>816</v>
      </c>
      <c r="E17" s="261">
        <v>6</v>
      </c>
      <c r="F17" s="253">
        <v>95.19</v>
      </c>
      <c r="G17" s="11"/>
      <c r="H17" s="11"/>
      <c r="J17" s="1"/>
      <c r="K17" s="1"/>
      <c r="L17" s="1"/>
      <c r="M17" s="1"/>
      <c r="N17" s="1"/>
    </row>
    <row r="18" spans="1:8" ht="16.5" customHeight="1">
      <c r="A18" s="202" t="s">
        <v>36</v>
      </c>
      <c r="B18" s="241" t="s">
        <v>550</v>
      </c>
      <c r="C18" s="212" t="s">
        <v>559</v>
      </c>
      <c r="D18" s="212" t="s">
        <v>559</v>
      </c>
      <c r="E18" s="234">
        <v>6</v>
      </c>
      <c r="F18" s="421">
        <v>98.46</v>
      </c>
      <c r="G18" s="11"/>
      <c r="H18" s="11"/>
    </row>
    <row r="19" spans="1:8" ht="16.5" customHeight="1">
      <c r="A19" s="202" t="s">
        <v>37</v>
      </c>
      <c r="B19" s="74" t="s">
        <v>376</v>
      </c>
      <c r="C19" s="75" t="s">
        <v>342</v>
      </c>
      <c r="D19" s="75" t="s">
        <v>355</v>
      </c>
      <c r="E19" s="75">
        <v>6</v>
      </c>
      <c r="F19" s="120">
        <v>100.5</v>
      </c>
      <c r="G19" s="11"/>
      <c r="H19" s="11"/>
    </row>
    <row r="20" spans="1:8" ht="16.5" customHeight="1">
      <c r="A20" s="202" t="s">
        <v>38</v>
      </c>
      <c r="B20" s="98" t="s">
        <v>346</v>
      </c>
      <c r="C20" s="78" t="s">
        <v>342</v>
      </c>
      <c r="D20" s="78" t="s">
        <v>347</v>
      </c>
      <c r="E20" s="75">
        <v>6</v>
      </c>
      <c r="F20" s="120">
        <v>112.22</v>
      </c>
      <c r="G20" s="11"/>
      <c r="H20" s="11"/>
    </row>
    <row r="21" spans="1:8" ht="16.5" customHeight="1">
      <c r="A21" s="202" t="s">
        <v>39</v>
      </c>
      <c r="B21" s="213" t="s">
        <v>770</v>
      </c>
      <c r="C21" s="78" t="s">
        <v>819</v>
      </c>
      <c r="D21" s="261" t="s">
        <v>809</v>
      </c>
      <c r="E21" s="261">
        <v>6</v>
      </c>
      <c r="F21" s="253">
        <v>115.03</v>
      </c>
      <c r="G21" s="11"/>
      <c r="H21" s="11"/>
    </row>
    <row r="22" spans="1:8" ht="16.5" customHeight="1">
      <c r="A22" s="202" t="s">
        <v>40</v>
      </c>
      <c r="B22" s="233" t="s">
        <v>632</v>
      </c>
      <c r="C22" s="212" t="s">
        <v>559</v>
      </c>
      <c r="D22" s="212" t="s">
        <v>559</v>
      </c>
      <c r="E22" s="234">
        <v>6</v>
      </c>
      <c r="F22" s="421">
        <v>117.65</v>
      </c>
      <c r="G22" s="11"/>
      <c r="H22" s="11"/>
    </row>
    <row r="23" spans="1:8" ht="16.5" customHeight="1">
      <c r="A23" s="202" t="s">
        <v>41</v>
      </c>
      <c r="B23" s="213" t="s">
        <v>861</v>
      </c>
      <c r="C23" s="75" t="s">
        <v>819</v>
      </c>
      <c r="D23" s="261" t="s">
        <v>809</v>
      </c>
      <c r="E23" s="261">
        <v>6</v>
      </c>
      <c r="F23" s="253">
        <v>127.28</v>
      </c>
      <c r="G23" s="11"/>
      <c r="H23" s="11"/>
    </row>
    <row r="24" spans="1:8" ht="16.5" customHeight="1">
      <c r="A24" s="202" t="s">
        <v>42</v>
      </c>
      <c r="B24" s="106" t="s">
        <v>758</v>
      </c>
      <c r="C24" s="75" t="s">
        <v>720</v>
      </c>
      <c r="D24" s="217" t="s">
        <v>720</v>
      </c>
      <c r="E24" s="68">
        <v>6</v>
      </c>
      <c r="F24" s="117">
        <v>130.5</v>
      </c>
      <c r="G24" s="11"/>
      <c r="H24" s="11"/>
    </row>
    <row r="25" spans="1:8" ht="16.5" customHeight="1">
      <c r="A25" s="202" t="s">
        <v>43</v>
      </c>
      <c r="B25" s="213" t="s">
        <v>862</v>
      </c>
      <c r="C25" s="75" t="s">
        <v>819</v>
      </c>
      <c r="D25" s="261" t="s">
        <v>808</v>
      </c>
      <c r="E25" s="261">
        <v>6</v>
      </c>
      <c r="F25" s="253">
        <v>131.31</v>
      </c>
      <c r="G25" s="11"/>
      <c r="H25" s="11"/>
    </row>
    <row r="26" spans="1:8" ht="16.5" customHeight="1">
      <c r="A26" s="202" t="s">
        <v>44</v>
      </c>
      <c r="B26" s="238" t="s">
        <v>554</v>
      </c>
      <c r="C26" s="212" t="s">
        <v>559</v>
      </c>
      <c r="D26" s="212" t="s">
        <v>566</v>
      </c>
      <c r="E26" s="212">
        <v>6</v>
      </c>
      <c r="F26" s="415">
        <v>134.37</v>
      </c>
      <c r="G26" s="11"/>
      <c r="H26" s="11"/>
    </row>
    <row r="27" spans="1:8" ht="16.5" customHeight="1">
      <c r="A27" s="202" t="s">
        <v>45</v>
      </c>
      <c r="B27" s="67" t="s">
        <v>145</v>
      </c>
      <c r="C27" s="68" t="s">
        <v>9</v>
      </c>
      <c r="D27" s="68" t="s">
        <v>13</v>
      </c>
      <c r="E27" s="68">
        <v>6</v>
      </c>
      <c r="F27" s="118">
        <v>137.92</v>
      </c>
      <c r="G27" s="11"/>
      <c r="H27" s="11"/>
    </row>
    <row r="28" spans="1:8" ht="16.5" customHeight="1">
      <c r="A28" s="202" t="s">
        <v>46</v>
      </c>
      <c r="B28" s="106" t="s">
        <v>709</v>
      </c>
      <c r="C28" s="75" t="s">
        <v>720</v>
      </c>
      <c r="D28" s="217" t="s">
        <v>720</v>
      </c>
      <c r="E28" s="68">
        <v>6</v>
      </c>
      <c r="F28" s="117">
        <v>144.97</v>
      </c>
      <c r="G28" s="11"/>
      <c r="H28" s="11"/>
    </row>
    <row r="29" spans="1:8" ht="16.5" customHeight="1">
      <c r="A29" s="202" t="s">
        <v>47</v>
      </c>
      <c r="B29" s="74" t="s">
        <v>352</v>
      </c>
      <c r="C29" s="75" t="s">
        <v>342</v>
      </c>
      <c r="D29" s="119" t="s">
        <v>343</v>
      </c>
      <c r="E29" s="119">
        <v>6</v>
      </c>
      <c r="F29" s="120">
        <v>147.61</v>
      </c>
      <c r="G29" s="11"/>
      <c r="H29" s="11"/>
    </row>
    <row r="30" spans="1:8" ht="16.5" customHeight="1">
      <c r="A30" s="202" t="s">
        <v>48</v>
      </c>
      <c r="B30" s="213" t="s">
        <v>798</v>
      </c>
      <c r="C30" s="78" t="s">
        <v>819</v>
      </c>
      <c r="D30" s="261" t="s">
        <v>816</v>
      </c>
      <c r="E30" s="261">
        <v>6</v>
      </c>
      <c r="F30" s="253">
        <v>149.02</v>
      </c>
      <c r="G30" s="11"/>
      <c r="H30" s="11"/>
    </row>
    <row r="31" spans="1:8" ht="16.5" customHeight="1">
      <c r="A31" s="202" t="s">
        <v>49</v>
      </c>
      <c r="B31" s="211" t="s">
        <v>528</v>
      </c>
      <c r="C31" s="68" t="s">
        <v>559</v>
      </c>
      <c r="D31" s="212" t="s">
        <v>560</v>
      </c>
      <c r="E31" s="68">
        <v>6</v>
      </c>
      <c r="F31" s="415">
        <v>151.82</v>
      </c>
      <c r="G31" s="11"/>
      <c r="H31" s="11"/>
    </row>
    <row r="32" spans="1:8" ht="16.5" customHeight="1">
      <c r="A32" s="202" t="s">
        <v>50</v>
      </c>
      <c r="B32" s="230" t="s">
        <v>728</v>
      </c>
      <c r="C32" s="207" t="s">
        <v>720</v>
      </c>
      <c r="D32" s="218" t="s">
        <v>720</v>
      </c>
      <c r="E32" s="96">
        <v>6</v>
      </c>
      <c r="F32" s="206">
        <v>157.84</v>
      </c>
      <c r="G32" s="11"/>
      <c r="H32" s="11"/>
    </row>
    <row r="33" spans="1:8" ht="16.5" customHeight="1">
      <c r="A33" s="202" t="s">
        <v>51</v>
      </c>
      <c r="B33" s="81" t="s">
        <v>558</v>
      </c>
      <c r="C33" s="68" t="s">
        <v>559</v>
      </c>
      <c r="D33" s="68" t="s">
        <v>607</v>
      </c>
      <c r="E33" s="68">
        <v>6</v>
      </c>
      <c r="F33" s="117">
        <v>160.36</v>
      </c>
      <c r="G33" s="11"/>
      <c r="H33" s="11"/>
    </row>
    <row r="34" spans="1:8" ht="16.5" customHeight="1">
      <c r="A34" s="202" t="s">
        <v>52</v>
      </c>
      <c r="B34" s="213" t="s">
        <v>784</v>
      </c>
      <c r="C34" s="78" t="s">
        <v>819</v>
      </c>
      <c r="D34" s="425" t="s">
        <v>846</v>
      </c>
      <c r="E34" s="261">
        <v>6</v>
      </c>
      <c r="F34" s="253">
        <v>160.78</v>
      </c>
      <c r="G34" s="11"/>
      <c r="H34" s="11"/>
    </row>
    <row r="35" spans="1:8" ht="16.5" customHeight="1">
      <c r="A35" s="202" t="s">
        <v>53</v>
      </c>
      <c r="B35" s="213" t="s">
        <v>795</v>
      </c>
      <c r="C35" s="220" t="s">
        <v>819</v>
      </c>
      <c r="D35" s="425" t="s">
        <v>816</v>
      </c>
      <c r="E35" s="261">
        <v>6</v>
      </c>
      <c r="F35" s="422">
        <v>160.9</v>
      </c>
      <c r="G35" s="11"/>
      <c r="H35" s="11"/>
    </row>
    <row r="36" spans="1:8" ht="16.5" customHeight="1">
      <c r="A36" s="202" t="s">
        <v>54</v>
      </c>
      <c r="B36" s="216" t="s">
        <v>787</v>
      </c>
      <c r="C36" s="75" t="s">
        <v>819</v>
      </c>
      <c r="D36" s="425" t="s">
        <v>815</v>
      </c>
      <c r="E36" s="261">
        <v>6</v>
      </c>
      <c r="F36" s="253">
        <v>161.02</v>
      </c>
      <c r="G36" s="11"/>
      <c r="H36" s="11"/>
    </row>
    <row r="37" spans="1:8" ht="16.5" customHeight="1">
      <c r="A37" s="202" t="s">
        <v>55</v>
      </c>
      <c r="B37" s="213" t="s">
        <v>785</v>
      </c>
      <c r="C37" s="75" t="s">
        <v>819</v>
      </c>
      <c r="D37" s="425" t="s">
        <v>810</v>
      </c>
      <c r="E37" s="261">
        <v>6</v>
      </c>
      <c r="F37" s="253">
        <v>161.58</v>
      </c>
      <c r="G37" s="11"/>
      <c r="H37" s="11"/>
    </row>
    <row r="38" spans="1:8" ht="16.5" customHeight="1">
      <c r="A38" s="202" t="s">
        <v>56</v>
      </c>
      <c r="B38" s="216" t="s">
        <v>786</v>
      </c>
      <c r="C38" s="78" t="s">
        <v>819</v>
      </c>
      <c r="D38" s="425" t="s">
        <v>812</v>
      </c>
      <c r="E38" s="261">
        <v>6</v>
      </c>
      <c r="F38" s="253">
        <v>161.77</v>
      </c>
      <c r="G38" s="11"/>
      <c r="H38" s="11"/>
    </row>
    <row r="39" spans="1:8" ht="16.5" customHeight="1">
      <c r="A39" s="202" t="s">
        <v>57</v>
      </c>
      <c r="B39" s="85" t="s">
        <v>524</v>
      </c>
      <c r="C39" s="68" t="s">
        <v>559</v>
      </c>
      <c r="D39" s="242" t="s">
        <v>561</v>
      </c>
      <c r="E39" s="68">
        <v>6</v>
      </c>
      <c r="F39" s="415">
        <v>162.18</v>
      </c>
      <c r="G39" s="11"/>
      <c r="H39" s="11"/>
    </row>
    <row r="40" spans="1:8" ht="16.5" customHeight="1">
      <c r="A40" s="202" t="s">
        <v>58</v>
      </c>
      <c r="B40" s="230" t="s">
        <v>717</v>
      </c>
      <c r="C40" s="75" t="s">
        <v>720</v>
      </c>
      <c r="D40" s="218" t="s">
        <v>721</v>
      </c>
      <c r="E40" s="68">
        <v>6</v>
      </c>
      <c r="F40" s="117">
        <v>163.86</v>
      </c>
      <c r="G40" s="11"/>
      <c r="H40" s="11"/>
    </row>
    <row r="41" spans="1:8" ht="16.5" customHeight="1">
      <c r="A41" s="202" t="s">
        <v>59</v>
      </c>
      <c r="B41" s="230" t="s">
        <v>759</v>
      </c>
      <c r="C41" s="75" t="s">
        <v>720</v>
      </c>
      <c r="D41" s="218" t="s">
        <v>720</v>
      </c>
      <c r="E41" s="68">
        <v>6</v>
      </c>
      <c r="F41" s="117">
        <v>166.72</v>
      </c>
      <c r="G41" s="11"/>
      <c r="H41" s="11"/>
    </row>
    <row r="42" spans="1:8" ht="16.5" customHeight="1">
      <c r="A42" s="202" t="s">
        <v>60</v>
      </c>
      <c r="B42" s="106" t="s">
        <v>762</v>
      </c>
      <c r="C42" s="75" t="s">
        <v>720</v>
      </c>
      <c r="D42" s="218" t="s">
        <v>719</v>
      </c>
      <c r="E42" s="68">
        <v>6</v>
      </c>
      <c r="F42" s="117">
        <v>166.97</v>
      </c>
      <c r="G42" s="11"/>
      <c r="H42" s="11"/>
    </row>
    <row r="43" spans="1:8" ht="16.5" customHeight="1">
      <c r="A43" s="202" t="s">
        <v>61</v>
      </c>
      <c r="B43" s="85" t="s">
        <v>633</v>
      </c>
      <c r="C43" s="68" t="s">
        <v>559</v>
      </c>
      <c r="D43" s="96" t="s">
        <v>566</v>
      </c>
      <c r="E43" s="68">
        <v>6</v>
      </c>
      <c r="F43" s="118">
        <v>170.12</v>
      </c>
      <c r="G43" s="11"/>
      <c r="H43" s="11"/>
    </row>
    <row r="44" spans="1:8" ht="16.5" customHeight="1">
      <c r="A44" s="202" t="s">
        <v>62</v>
      </c>
      <c r="B44" s="213" t="s">
        <v>829</v>
      </c>
      <c r="C44" s="78" t="s">
        <v>819</v>
      </c>
      <c r="D44" s="261" t="s">
        <v>809</v>
      </c>
      <c r="E44" s="261">
        <v>6</v>
      </c>
      <c r="F44" s="253">
        <v>171.84</v>
      </c>
      <c r="G44" s="11"/>
      <c r="H44" s="11"/>
    </row>
    <row r="45" spans="1:8" ht="16.5" customHeight="1">
      <c r="A45" s="202" t="s">
        <v>63</v>
      </c>
      <c r="B45" s="213" t="s">
        <v>863</v>
      </c>
      <c r="C45" s="78" t="s">
        <v>819</v>
      </c>
      <c r="D45" s="261" t="s">
        <v>816</v>
      </c>
      <c r="E45" s="261">
        <v>6</v>
      </c>
      <c r="F45" s="253">
        <v>173.78</v>
      </c>
      <c r="G45" s="11"/>
      <c r="H45" s="11"/>
    </row>
    <row r="46" spans="1:8" ht="16.5" customHeight="1">
      <c r="A46" s="202" t="s">
        <v>64</v>
      </c>
      <c r="B46" s="98" t="s">
        <v>373</v>
      </c>
      <c r="C46" s="99" t="s">
        <v>342</v>
      </c>
      <c r="D46" s="99" t="s">
        <v>350</v>
      </c>
      <c r="E46" s="75">
        <v>6</v>
      </c>
      <c r="F46" s="120">
        <v>175.26</v>
      </c>
      <c r="G46" s="11"/>
      <c r="H46" s="11"/>
    </row>
    <row r="47" spans="1:8" ht="16.5" customHeight="1">
      <c r="A47" s="202" t="s">
        <v>65</v>
      </c>
      <c r="B47" s="114" t="s">
        <v>417</v>
      </c>
      <c r="C47" s="95" t="s">
        <v>402</v>
      </c>
      <c r="D47" s="115" t="s">
        <v>402</v>
      </c>
      <c r="E47" s="95">
        <v>6</v>
      </c>
      <c r="F47" s="423">
        <v>176.85</v>
      </c>
      <c r="G47" s="11"/>
      <c r="H47" s="11"/>
    </row>
    <row r="48" spans="1:8" ht="16.5" customHeight="1">
      <c r="A48" s="202" t="s">
        <v>66</v>
      </c>
      <c r="B48" s="74" t="s">
        <v>149</v>
      </c>
      <c r="C48" s="75" t="s">
        <v>9</v>
      </c>
      <c r="D48" s="75" t="s">
        <v>148</v>
      </c>
      <c r="E48" s="68">
        <v>6</v>
      </c>
      <c r="F48" s="117">
        <v>176.96</v>
      </c>
      <c r="G48" s="11"/>
      <c r="H48" s="11"/>
    </row>
    <row r="49" spans="1:8" ht="16.5" customHeight="1">
      <c r="A49" s="202" t="s">
        <v>67</v>
      </c>
      <c r="B49" s="79" t="s">
        <v>475</v>
      </c>
      <c r="C49" s="68" t="s">
        <v>402</v>
      </c>
      <c r="D49" s="68" t="s">
        <v>482</v>
      </c>
      <c r="E49" s="68">
        <v>6</v>
      </c>
      <c r="F49" s="117">
        <v>177.91</v>
      </c>
      <c r="G49" s="11"/>
      <c r="H49" s="11"/>
    </row>
    <row r="50" spans="1:8" ht="16.5" customHeight="1">
      <c r="A50" s="202" t="s">
        <v>68</v>
      </c>
      <c r="B50" s="213" t="s">
        <v>864</v>
      </c>
      <c r="C50" s="75" t="s">
        <v>819</v>
      </c>
      <c r="D50" s="261" t="s">
        <v>817</v>
      </c>
      <c r="E50" s="261">
        <v>6</v>
      </c>
      <c r="F50" s="253">
        <v>178</v>
      </c>
      <c r="G50" s="11"/>
      <c r="H50" s="11"/>
    </row>
    <row r="51" spans="1:8" ht="16.5" customHeight="1">
      <c r="A51" s="202" t="s">
        <v>69</v>
      </c>
      <c r="B51" s="79" t="s">
        <v>612</v>
      </c>
      <c r="C51" s="68" t="s">
        <v>559</v>
      </c>
      <c r="D51" s="68" t="s">
        <v>607</v>
      </c>
      <c r="E51" s="68">
        <v>6</v>
      </c>
      <c r="F51" s="415">
        <v>180.76</v>
      </c>
      <c r="G51" s="11"/>
      <c r="H51" s="11"/>
    </row>
    <row r="52" spans="1:8" ht="16.5" customHeight="1">
      <c r="A52" s="202" t="s">
        <v>70</v>
      </c>
      <c r="B52" s="213" t="s">
        <v>865</v>
      </c>
      <c r="C52" s="75" t="s">
        <v>819</v>
      </c>
      <c r="D52" s="261" t="s">
        <v>846</v>
      </c>
      <c r="E52" s="261">
        <v>6</v>
      </c>
      <c r="F52" s="253">
        <v>183.64</v>
      </c>
      <c r="G52" s="11"/>
      <c r="H52" s="11"/>
    </row>
    <row r="53" spans="1:8" ht="16.5" customHeight="1">
      <c r="A53" s="202" t="s">
        <v>71</v>
      </c>
      <c r="B53" s="79" t="s">
        <v>377</v>
      </c>
      <c r="C53" s="68" t="s">
        <v>342</v>
      </c>
      <c r="D53" s="68" t="s">
        <v>347</v>
      </c>
      <c r="E53" s="68">
        <v>6</v>
      </c>
      <c r="F53" s="117">
        <v>184.62</v>
      </c>
      <c r="G53" s="11"/>
      <c r="H53" s="11"/>
    </row>
    <row r="54" spans="1:8" ht="16.5" customHeight="1">
      <c r="A54" s="202" t="s">
        <v>72</v>
      </c>
      <c r="B54" s="213" t="s">
        <v>866</v>
      </c>
      <c r="C54" s="78" t="s">
        <v>819</v>
      </c>
      <c r="D54" s="261" t="s">
        <v>817</v>
      </c>
      <c r="E54" s="261">
        <v>6</v>
      </c>
      <c r="F54" s="253">
        <v>185.36</v>
      </c>
      <c r="G54" s="11"/>
      <c r="H54" s="11"/>
    </row>
    <row r="55" spans="1:8" ht="16.5" customHeight="1">
      <c r="A55" s="202" t="s">
        <v>73</v>
      </c>
      <c r="B55" s="85" t="s">
        <v>546</v>
      </c>
      <c r="C55" s="68" t="s">
        <v>559</v>
      </c>
      <c r="D55" s="68" t="s">
        <v>566</v>
      </c>
      <c r="E55" s="68">
        <v>6</v>
      </c>
      <c r="F55" s="118">
        <v>190.03</v>
      </c>
      <c r="G55" s="11"/>
      <c r="H55" s="11"/>
    </row>
    <row r="56" spans="1:6" ht="15.75">
      <c r="A56" s="202" t="s">
        <v>74</v>
      </c>
      <c r="B56" s="81" t="s">
        <v>436</v>
      </c>
      <c r="C56" s="68" t="s">
        <v>402</v>
      </c>
      <c r="D56" s="68" t="s">
        <v>402</v>
      </c>
      <c r="E56" s="68">
        <v>6</v>
      </c>
      <c r="F56" s="277">
        <v>190.83</v>
      </c>
    </row>
    <row r="57" spans="1:6" ht="15.75">
      <c r="A57" s="202" t="s">
        <v>75</v>
      </c>
      <c r="B57" s="213" t="s">
        <v>782</v>
      </c>
      <c r="C57" s="78" t="s">
        <v>819</v>
      </c>
      <c r="D57" s="261" t="s">
        <v>810</v>
      </c>
      <c r="E57" s="261">
        <v>6</v>
      </c>
      <c r="F57" s="253">
        <v>191.02</v>
      </c>
    </row>
    <row r="58" spans="1:6" ht="15.75">
      <c r="A58" s="202" t="s">
        <v>76</v>
      </c>
      <c r="B58" s="85" t="s">
        <v>601</v>
      </c>
      <c r="C58" s="68" t="s">
        <v>559</v>
      </c>
      <c r="D58" s="38" t="s">
        <v>561</v>
      </c>
      <c r="E58" s="68">
        <v>6</v>
      </c>
      <c r="F58" s="415">
        <v>196.32</v>
      </c>
    </row>
    <row r="59" spans="1:6" ht="15.75">
      <c r="A59" s="202" t="s">
        <v>157</v>
      </c>
      <c r="B59" s="106" t="s">
        <v>763</v>
      </c>
      <c r="C59" s="75" t="s">
        <v>720</v>
      </c>
      <c r="D59" s="217" t="s">
        <v>720</v>
      </c>
      <c r="E59" s="68">
        <v>6</v>
      </c>
      <c r="F59" s="117">
        <v>196.69</v>
      </c>
    </row>
    <row r="60" spans="1:6" ht="15.75">
      <c r="A60" s="202" t="s">
        <v>158</v>
      </c>
      <c r="B60" s="81" t="s">
        <v>474</v>
      </c>
      <c r="C60" s="68" t="s">
        <v>402</v>
      </c>
      <c r="D60" s="68" t="s">
        <v>403</v>
      </c>
      <c r="E60" s="68">
        <v>6</v>
      </c>
      <c r="F60" s="118">
        <v>199.27</v>
      </c>
    </row>
    <row r="61" spans="1:6" ht="15.75">
      <c r="A61" s="202" t="s">
        <v>159</v>
      </c>
      <c r="B61" s="213" t="s">
        <v>867</v>
      </c>
      <c r="C61" s="78" t="s">
        <v>819</v>
      </c>
      <c r="D61" s="261" t="s">
        <v>846</v>
      </c>
      <c r="E61" s="261">
        <v>6</v>
      </c>
      <c r="F61" s="253">
        <v>205.55</v>
      </c>
    </row>
    <row r="62" spans="1:6" ht="15.75">
      <c r="A62" s="202" t="s">
        <v>160</v>
      </c>
      <c r="B62" s="106" t="s">
        <v>761</v>
      </c>
      <c r="C62" s="75" t="s">
        <v>720</v>
      </c>
      <c r="D62" s="217" t="s">
        <v>721</v>
      </c>
      <c r="E62" s="68">
        <v>6</v>
      </c>
      <c r="F62" s="117">
        <v>206.7</v>
      </c>
    </row>
    <row r="63" spans="1:6" ht="15.75">
      <c r="A63" s="202" t="s">
        <v>161</v>
      </c>
      <c r="B63" s="85" t="s">
        <v>557</v>
      </c>
      <c r="C63" s="68" t="s">
        <v>559</v>
      </c>
      <c r="D63" s="68" t="s">
        <v>566</v>
      </c>
      <c r="E63" s="68">
        <v>6</v>
      </c>
      <c r="F63" s="118">
        <v>213.92</v>
      </c>
    </row>
    <row r="64" spans="1:6" ht="15.75">
      <c r="A64" s="202" t="s">
        <v>162</v>
      </c>
      <c r="B64" s="213" t="s">
        <v>780</v>
      </c>
      <c r="C64" s="75" t="s">
        <v>819</v>
      </c>
      <c r="D64" s="261" t="s">
        <v>814</v>
      </c>
      <c r="E64" s="261">
        <v>6</v>
      </c>
      <c r="F64" s="253">
        <v>214.32</v>
      </c>
    </row>
    <row r="65" spans="1:6" ht="15.75">
      <c r="A65" s="202" t="s">
        <v>163</v>
      </c>
      <c r="B65" s="81" t="s">
        <v>354</v>
      </c>
      <c r="C65" s="68" t="s">
        <v>342</v>
      </c>
      <c r="D65" s="68" t="s">
        <v>355</v>
      </c>
      <c r="E65" s="68">
        <v>6</v>
      </c>
      <c r="F65" s="118">
        <v>218.44</v>
      </c>
    </row>
    <row r="66" spans="1:6" ht="15.75">
      <c r="A66" s="202" t="s">
        <v>164</v>
      </c>
      <c r="B66" s="81" t="s">
        <v>374</v>
      </c>
      <c r="C66" s="68" t="s">
        <v>342</v>
      </c>
      <c r="D66" s="68" t="s">
        <v>345</v>
      </c>
      <c r="E66" s="68">
        <v>6</v>
      </c>
      <c r="F66" s="118">
        <v>219.85</v>
      </c>
    </row>
    <row r="67" spans="1:6" ht="15.75">
      <c r="A67" s="202" t="s">
        <v>165</v>
      </c>
      <c r="B67" s="77" t="s">
        <v>457</v>
      </c>
      <c r="C67" s="136" t="s">
        <v>402</v>
      </c>
      <c r="D67" s="38" t="s">
        <v>402</v>
      </c>
      <c r="E67" s="68">
        <v>6</v>
      </c>
      <c r="F67" s="277">
        <v>222.44</v>
      </c>
    </row>
    <row r="68" spans="1:6" ht="15.75">
      <c r="A68" s="202" t="s">
        <v>166</v>
      </c>
      <c r="B68" s="81" t="s">
        <v>378</v>
      </c>
      <c r="C68" s="68" t="s">
        <v>342</v>
      </c>
      <c r="D68" s="68" t="s">
        <v>345</v>
      </c>
      <c r="E68" s="68">
        <v>6</v>
      </c>
      <c r="F68" s="118">
        <v>224.05</v>
      </c>
    </row>
    <row r="69" spans="1:6" ht="15.75">
      <c r="A69" s="202" t="s">
        <v>167</v>
      </c>
      <c r="B69" s="79" t="s">
        <v>367</v>
      </c>
      <c r="C69" s="68" t="s">
        <v>342</v>
      </c>
      <c r="D69" s="68" t="s">
        <v>355</v>
      </c>
      <c r="E69" s="68">
        <v>6</v>
      </c>
      <c r="F69" s="117">
        <v>224.51</v>
      </c>
    </row>
    <row r="70" spans="1:6" ht="15.75">
      <c r="A70" s="202" t="s">
        <v>168</v>
      </c>
      <c r="B70" s="213" t="s">
        <v>868</v>
      </c>
      <c r="C70" s="75" t="s">
        <v>819</v>
      </c>
      <c r="D70" s="261" t="s">
        <v>814</v>
      </c>
      <c r="E70" s="261">
        <v>6</v>
      </c>
      <c r="F70" s="253">
        <v>224.58</v>
      </c>
    </row>
    <row r="71" spans="1:6" ht="15.75">
      <c r="A71" s="202" t="s">
        <v>169</v>
      </c>
      <c r="B71" s="85" t="s">
        <v>634</v>
      </c>
      <c r="C71" s="68" t="s">
        <v>559</v>
      </c>
      <c r="D71" s="68" t="s">
        <v>566</v>
      </c>
      <c r="E71" s="68">
        <v>6</v>
      </c>
      <c r="F71" s="118">
        <v>227.02</v>
      </c>
    </row>
    <row r="72" spans="1:6" ht="15.75">
      <c r="A72" s="202" t="s">
        <v>170</v>
      </c>
      <c r="B72" s="94" t="s">
        <v>476</v>
      </c>
      <c r="C72" s="68" t="s">
        <v>402</v>
      </c>
      <c r="D72" s="68" t="s">
        <v>403</v>
      </c>
      <c r="E72" s="68">
        <v>6</v>
      </c>
      <c r="F72" s="417">
        <v>228.19</v>
      </c>
    </row>
    <row r="73" spans="1:6" ht="15.75">
      <c r="A73" s="202" t="s">
        <v>171</v>
      </c>
      <c r="B73" s="85" t="s">
        <v>589</v>
      </c>
      <c r="C73" s="68" t="s">
        <v>559</v>
      </c>
      <c r="D73" s="68" t="s">
        <v>566</v>
      </c>
      <c r="E73" s="68">
        <v>6</v>
      </c>
      <c r="F73" s="118">
        <v>228.97</v>
      </c>
    </row>
    <row r="74" spans="1:6" ht="15.75">
      <c r="A74" s="202" t="s">
        <v>172</v>
      </c>
      <c r="B74" s="213" t="s">
        <v>848</v>
      </c>
      <c r="C74" s="78" t="s">
        <v>819</v>
      </c>
      <c r="D74" s="261" t="s">
        <v>814</v>
      </c>
      <c r="E74" s="261">
        <v>6</v>
      </c>
      <c r="F74" s="253">
        <v>232.43</v>
      </c>
    </row>
    <row r="75" spans="1:6" ht="15.75">
      <c r="A75" s="202" t="s">
        <v>173</v>
      </c>
      <c r="B75" s="81" t="s">
        <v>477</v>
      </c>
      <c r="C75" s="68" t="s">
        <v>402</v>
      </c>
      <c r="D75" s="68" t="s">
        <v>403</v>
      </c>
      <c r="E75" s="68">
        <v>6</v>
      </c>
      <c r="F75" s="118">
        <v>234.54</v>
      </c>
    </row>
    <row r="76" spans="1:6" ht="15.75">
      <c r="A76" s="202" t="s">
        <v>174</v>
      </c>
      <c r="B76" s="79" t="s">
        <v>379</v>
      </c>
      <c r="C76" s="68" t="s">
        <v>342</v>
      </c>
      <c r="D76" s="68" t="s">
        <v>355</v>
      </c>
      <c r="E76" s="68">
        <v>6</v>
      </c>
      <c r="F76" s="117">
        <v>234.66</v>
      </c>
    </row>
    <row r="77" spans="1:6" ht="15.75">
      <c r="A77" s="202" t="s">
        <v>175</v>
      </c>
      <c r="B77" s="213" t="s">
        <v>839</v>
      </c>
      <c r="C77" s="78" t="s">
        <v>819</v>
      </c>
      <c r="D77" s="261" t="s">
        <v>812</v>
      </c>
      <c r="E77" s="261">
        <v>6</v>
      </c>
      <c r="F77" s="253">
        <v>236.6</v>
      </c>
    </row>
    <row r="78" spans="1:6" ht="15.75">
      <c r="A78" s="202" t="s">
        <v>176</v>
      </c>
      <c r="B78" s="213" t="s">
        <v>835</v>
      </c>
      <c r="C78" s="78" t="s">
        <v>819</v>
      </c>
      <c r="D78" s="261" t="s">
        <v>815</v>
      </c>
      <c r="E78" s="261">
        <v>6</v>
      </c>
      <c r="F78" s="253">
        <v>237.34</v>
      </c>
    </row>
    <row r="79" spans="1:6" ht="15.75">
      <c r="A79" s="202" t="s">
        <v>177</v>
      </c>
      <c r="B79" s="81" t="s">
        <v>344</v>
      </c>
      <c r="C79" s="68" t="s">
        <v>342</v>
      </c>
      <c r="D79" s="68" t="s">
        <v>345</v>
      </c>
      <c r="E79" s="68">
        <v>6</v>
      </c>
      <c r="F79" s="118">
        <v>238.25</v>
      </c>
    </row>
    <row r="80" spans="1:6" ht="15.75">
      <c r="A80" s="202" t="s">
        <v>178</v>
      </c>
      <c r="B80" s="79" t="s">
        <v>293</v>
      </c>
      <c r="C80" s="68" t="s">
        <v>9</v>
      </c>
      <c r="D80" s="68" t="s">
        <v>15</v>
      </c>
      <c r="E80" s="68">
        <v>6</v>
      </c>
      <c r="F80" s="117">
        <v>240.62</v>
      </c>
    </row>
    <row r="81" spans="1:6" ht="15.75">
      <c r="A81" s="202" t="s">
        <v>179</v>
      </c>
      <c r="B81" s="213" t="s">
        <v>837</v>
      </c>
      <c r="C81" s="75" t="s">
        <v>819</v>
      </c>
      <c r="D81" s="261" t="s">
        <v>846</v>
      </c>
      <c r="E81" s="261">
        <v>6</v>
      </c>
      <c r="F81" s="253">
        <v>245.48</v>
      </c>
    </row>
    <row r="82" spans="1:6" ht="15.75">
      <c r="A82" s="202" t="s">
        <v>180</v>
      </c>
      <c r="B82" s="81" t="s">
        <v>404</v>
      </c>
      <c r="C82" s="68" t="s">
        <v>402</v>
      </c>
      <c r="D82" s="68" t="s">
        <v>405</v>
      </c>
      <c r="E82" s="68">
        <v>6</v>
      </c>
      <c r="F82" s="118">
        <v>245.53</v>
      </c>
    </row>
    <row r="83" spans="1:6" ht="15.75">
      <c r="A83" s="202" t="s">
        <v>181</v>
      </c>
      <c r="B83" s="213" t="s">
        <v>802</v>
      </c>
      <c r="C83" s="75" t="s">
        <v>819</v>
      </c>
      <c r="D83" s="261" t="s">
        <v>814</v>
      </c>
      <c r="E83" s="261">
        <v>6</v>
      </c>
      <c r="F83" s="253">
        <v>246.39</v>
      </c>
    </row>
    <row r="84" spans="1:6" ht="15.75">
      <c r="A84" s="202" t="s">
        <v>182</v>
      </c>
      <c r="B84" s="85" t="s">
        <v>635</v>
      </c>
      <c r="C84" s="68" t="s">
        <v>559</v>
      </c>
      <c r="D84" s="38" t="s">
        <v>561</v>
      </c>
      <c r="E84" s="68">
        <v>6</v>
      </c>
      <c r="F84" s="415">
        <v>248.77</v>
      </c>
    </row>
    <row r="85" spans="1:6" ht="15.75">
      <c r="A85" s="202" t="s">
        <v>183</v>
      </c>
      <c r="B85" s="216" t="s">
        <v>869</v>
      </c>
      <c r="C85" s="78" t="s">
        <v>819</v>
      </c>
      <c r="D85" s="261" t="s">
        <v>846</v>
      </c>
      <c r="E85" s="261">
        <v>6</v>
      </c>
      <c r="F85" s="253">
        <v>255.24</v>
      </c>
    </row>
    <row r="86" spans="1:6" ht="15.75">
      <c r="A86" s="202" t="s">
        <v>184</v>
      </c>
      <c r="B86" s="213" t="s">
        <v>773</v>
      </c>
      <c r="C86" s="78" t="s">
        <v>819</v>
      </c>
      <c r="D86" s="261" t="s">
        <v>811</v>
      </c>
      <c r="E86" s="261">
        <v>6</v>
      </c>
      <c r="F86" s="253">
        <v>256.74</v>
      </c>
    </row>
    <row r="87" spans="1:6" ht="15.75">
      <c r="A87" s="202" t="s">
        <v>185</v>
      </c>
      <c r="B87" s="97" t="s">
        <v>375</v>
      </c>
      <c r="C87" s="68" t="s">
        <v>342</v>
      </c>
      <c r="D87" s="96" t="s">
        <v>350</v>
      </c>
      <c r="E87" s="68">
        <v>6</v>
      </c>
      <c r="F87" s="117">
        <v>259.37</v>
      </c>
    </row>
    <row r="88" spans="1:6" ht="15.75">
      <c r="A88" s="202" t="s">
        <v>186</v>
      </c>
      <c r="B88" s="208" t="s">
        <v>380</v>
      </c>
      <c r="C88" s="209" t="s">
        <v>342</v>
      </c>
      <c r="D88" s="210" t="s">
        <v>345</v>
      </c>
      <c r="E88" s="209">
        <v>6</v>
      </c>
      <c r="F88" s="424">
        <v>260.8</v>
      </c>
    </row>
    <row r="89" spans="1:6" ht="15.75">
      <c r="A89" s="248" t="s">
        <v>187</v>
      </c>
      <c r="B89" s="94" t="s">
        <v>372</v>
      </c>
      <c r="C89" s="68" t="s">
        <v>342</v>
      </c>
      <c r="D89" s="68" t="s">
        <v>355</v>
      </c>
      <c r="E89" s="68">
        <v>6</v>
      </c>
      <c r="F89" s="417">
        <v>264.47</v>
      </c>
    </row>
    <row r="90" spans="1:6" ht="15.75">
      <c r="A90" s="248" t="s">
        <v>188</v>
      </c>
      <c r="B90" s="213" t="s">
        <v>779</v>
      </c>
      <c r="C90" s="78" t="s">
        <v>819</v>
      </c>
      <c r="D90" s="261" t="s">
        <v>846</v>
      </c>
      <c r="E90" s="261">
        <v>6</v>
      </c>
      <c r="F90" s="253">
        <v>274.63</v>
      </c>
    </row>
    <row r="91" spans="1:6" ht="15.75">
      <c r="A91" s="248" t="s">
        <v>189</v>
      </c>
      <c r="B91" s="106" t="s">
        <v>714</v>
      </c>
      <c r="C91" s="75" t="s">
        <v>720</v>
      </c>
      <c r="D91" s="217" t="s">
        <v>720</v>
      </c>
      <c r="E91" s="68">
        <v>6</v>
      </c>
      <c r="F91" s="117">
        <v>275.51</v>
      </c>
    </row>
    <row r="92" spans="1:6" ht="15.75">
      <c r="A92" s="248" t="s">
        <v>190</v>
      </c>
      <c r="B92" s="81" t="s">
        <v>478</v>
      </c>
      <c r="C92" s="68" t="s">
        <v>402</v>
      </c>
      <c r="D92" s="68" t="s">
        <v>405</v>
      </c>
      <c r="E92" s="68">
        <v>6</v>
      </c>
      <c r="F92" s="118">
        <v>280.51</v>
      </c>
    </row>
    <row r="93" spans="1:6" ht="15.75">
      <c r="A93" s="248" t="s">
        <v>191</v>
      </c>
      <c r="B93" s="77" t="s">
        <v>453</v>
      </c>
      <c r="C93" s="68" t="s">
        <v>402</v>
      </c>
      <c r="D93" s="38" t="s">
        <v>407</v>
      </c>
      <c r="E93" s="68">
        <v>6</v>
      </c>
      <c r="F93" s="277">
        <v>281.78</v>
      </c>
    </row>
    <row r="94" spans="1:6" ht="15.75">
      <c r="A94" s="248" t="s">
        <v>192</v>
      </c>
      <c r="B94" s="79" t="s">
        <v>576</v>
      </c>
      <c r="C94" s="76" t="s">
        <v>559</v>
      </c>
      <c r="D94" s="68" t="s">
        <v>607</v>
      </c>
      <c r="E94" s="68">
        <v>6</v>
      </c>
      <c r="F94" s="277">
        <v>282.53</v>
      </c>
    </row>
    <row r="95" spans="1:6" ht="15.75">
      <c r="A95" s="248" t="s">
        <v>193</v>
      </c>
      <c r="B95" s="213" t="s">
        <v>820</v>
      </c>
      <c r="C95" s="75" t="s">
        <v>819</v>
      </c>
      <c r="D95" s="261" t="s">
        <v>814</v>
      </c>
      <c r="E95" s="261">
        <v>6</v>
      </c>
      <c r="F95" s="253">
        <v>283.11</v>
      </c>
    </row>
    <row r="96" spans="1:6" ht="15.75">
      <c r="A96" s="248" t="s">
        <v>194</v>
      </c>
      <c r="B96" s="213" t="s">
        <v>841</v>
      </c>
      <c r="C96" s="75" t="s">
        <v>819</v>
      </c>
      <c r="D96" s="261" t="s">
        <v>815</v>
      </c>
      <c r="E96" s="261">
        <v>6</v>
      </c>
      <c r="F96" s="253">
        <v>284.68</v>
      </c>
    </row>
    <row r="97" spans="1:6" ht="15.75">
      <c r="A97" s="248" t="s">
        <v>195</v>
      </c>
      <c r="B97" s="213" t="s">
        <v>805</v>
      </c>
      <c r="C97" s="78" t="s">
        <v>819</v>
      </c>
      <c r="D97" s="261" t="s">
        <v>814</v>
      </c>
      <c r="E97" s="261">
        <v>6</v>
      </c>
      <c r="F97" s="253">
        <v>286.21</v>
      </c>
    </row>
    <row r="98" spans="1:6" ht="15.75">
      <c r="A98" s="248" t="s">
        <v>196</v>
      </c>
      <c r="B98" s="213" t="s">
        <v>870</v>
      </c>
      <c r="C98" s="78" t="s">
        <v>819</v>
      </c>
      <c r="D98" s="261" t="s">
        <v>810</v>
      </c>
      <c r="E98" s="261">
        <v>6</v>
      </c>
      <c r="F98" s="253">
        <v>288.39</v>
      </c>
    </row>
    <row r="99" spans="1:6" ht="15.75">
      <c r="A99" s="248" t="s">
        <v>197</v>
      </c>
      <c r="B99" s="142" t="s">
        <v>636</v>
      </c>
      <c r="C99" s="68" t="s">
        <v>559</v>
      </c>
      <c r="D99" s="38" t="s">
        <v>562</v>
      </c>
      <c r="E99" s="68">
        <v>6</v>
      </c>
      <c r="F99" s="277">
        <v>289.34</v>
      </c>
    </row>
    <row r="100" spans="1:6" ht="15.75">
      <c r="A100" s="248" t="s">
        <v>198</v>
      </c>
      <c r="B100" s="142" t="s">
        <v>584</v>
      </c>
      <c r="C100" s="68" t="s">
        <v>559</v>
      </c>
      <c r="D100" s="68" t="s">
        <v>559</v>
      </c>
      <c r="E100" s="68">
        <v>6</v>
      </c>
      <c r="F100" s="277">
        <v>291</v>
      </c>
    </row>
    <row r="101" spans="1:6" ht="15.75">
      <c r="A101" s="248" t="s">
        <v>199</v>
      </c>
      <c r="B101" s="74" t="s">
        <v>14</v>
      </c>
      <c r="C101" s="75" t="s">
        <v>9</v>
      </c>
      <c r="D101" s="119" t="s">
        <v>15</v>
      </c>
      <c r="E101" s="68">
        <v>6</v>
      </c>
      <c r="F101" s="277">
        <v>295.36</v>
      </c>
    </row>
    <row r="102" spans="1:6" ht="15.75">
      <c r="A102" s="248" t="s">
        <v>200</v>
      </c>
      <c r="B102" s="213" t="s">
        <v>833</v>
      </c>
      <c r="C102" s="78" t="s">
        <v>819</v>
      </c>
      <c r="D102" s="261" t="s">
        <v>810</v>
      </c>
      <c r="E102" s="261">
        <v>6</v>
      </c>
      <c r="F102" s="253">
        <v>296.7</v>
      </c>
    </row>
    <row r="103" spans="1:6" ht="15.75">
      <c r="A103" s="248" t="s">
        <v>201</v>
      </c>
      <c r="B103" s="77" t="s">
        <v>438</v>
      </c>
      <c r="C103" s="68" t="s">
        <v>402</v>
      </c>
      <c r="D103" s="38" t="s">
        <v>407</v>
      </c>
      <c r="E103" s="68">
        <v>6</v>
      </c>
      <c r="F103" s="277">
        <v>296.76</v>
      </c>
    </row>
    <row r="104" spans="1:6" ht="15.75">
      <c r="A104" s="248" t="s">
        <v>202</v>
      </c>
      <c r="B104" s="211" t="s">
        <v>622</v>
      </c>
      <c r="C104" s="68" t="s">
        <v>559</v>
      </c>
      <c r="D104" s="212" t="s">
        <v>560</v>
      </c>
      <c r="E104" s="68">
        <v>6</v>
      </c>
      <c r="F104" s="415">
        <v>297.4</v>
      </c>
    </row>
    <row r="105" spans="1:6" ht="15.75">
      <c r="A105" s="248" t="s">
        <v>203</v>
      </c>
      <c r="B105" s="92" t="s">
        <v>442</v>
      </c>
      <c r="C105" s="68" t="s">
        <v>402</v>
      </c>
      <c r="D105" s="68" t="s">
        <v>411</v>
      </c>
      <c r="E105" s="68">
        <v>6</v>
      </c>
      <c r="F105" s="277">
        <v>300.72</v>
      </c>
    </row>
    <row r="106" spans="1:6" ht="15.75">
      <c r="A106" s="248" t="s">
        <v>204</v>
      </c>
      <c r="B106" s="213" t="s">
        <v>832</v>
      </c>
      <c r="C106" s="75" t="s">
        <v>819</v>
      </c>
      <c r="D106" s="261" t="s">
        <v>846</v>
      </c>
      <c r="E106" s="261">
        <v>6</v>
      </c>
      <c r="F106" s="253">
        <v>301.77</v>
      </c>
    </row>
    <row r="107" spans="1:6" ht="15.75">
      <c r="A107" s="248" t="s">
        <v>205</v>
      </c>
      <c r="B107" s="213" t="s">
        <v>842</v>
      </c>
      <c r="C107" s="75" t="s">
        <v>819</v>
      </c>
      <c r="D107" s="261" t="s">
        <v>845</v>
      </c>
      <c r="E107" s="261">
        <v>6</v>
      </c>
      <c r="F107" s="253">
        <v>303.63</v>
      </c>
    </row>
    <row r="108" spans="1:6" ht="15.75">
      <c r="A108" s="248" t="s">
        <v>206</v>
      </c>
      <c r="B108" s="211" t="s">
        <v>527</v>
      </c>
      <c r="C108" s="68" t="s">
        <v>559</v>
      </c>
      <c r="D108" s="68" t="s">
        <v>559</v>
      </c>
      <c r="E108" s="68">
        <v>6</v>
      </c>
      <c r="F108" s="415">
        <v>303.78</v>
      </c>
    </row>
    <row r="109" spans="1:6" ht="15.75">
      <c r="A109" s="248" t="s">
        <v>207</v>
      </c>
      <c r="B109" s="211" t="s">
        <v>637</v>
      </c>
      <c r="C109" s="68" t="s">
        <v>559</v>
      </c>
      <c r="D109" s="68" t="s">
        <v>564</v>
      </c>
      <c r="E109" s="68">
        <v>6</v>
      </c>
      <c r="F109" s="415">
        <v>305.51</v>
      </c>
    </row>
    <row r="110" spans="1:6" ht="15.75">
      <c r="A110" s="248" t="s">
        <v>208</v>
      </c>
      <c r="B110" s="85" t="s">
        <v>596</v>
      </c>
      <c r="C110" s="68" t="s">
        <v>559</v>
      </c>
      <c r="D110" s="38" t="s">
        <v>561</v>
      </c>
      <c r="E110" s="68">
        <v>6</v>
      </c>
      <c r="F110" s="415">
        <v>307.12</v>
      </c>
    </row>
    <row r="111" spans="1:6" ht="15.75">
      <c r="A111" s="248" t="s">
        <v>209</v>
      </c>
      <c r="B111" s="85" t="s">
        <v>624</v>
      </c>
      <c r="C111" s="68" t="s">
        <v>559</v>
      </c>
      <c r="D111" s="68" t="s">
        <v>566</v>
      </c>
      <c r="E111" s="68">
        <v>6</v>
      </c>
      <c r="F111" s="118">
        <v>307.95</v>
      </c>
    </row>
    <row r="112" spans="1:6" ht="15.75">
      <c r="A112" s="248" t="s">
        <v>210</v>
      </c>
      <c r="B112" s="85" t="s">
        <v>532</v>
      </c>
      <c r="C112" s="68" t="s">
        <v>559</v>
      </c>
      <c r="D112" s="68" t="s">
        <v>559</v>
      </c>
      <c r="E112" s="68">
        <v>6</v>
      </c>
      <c r="F112" s="118">
        <v>308.44</v>
      </c>
    </row>
    <row r="113" spans="1:6" ht="15.75">
      <c r="A113" s="248" t="s">
        <v>211</v>
      </c>
      <c r="B113" s="213" t="s">
        <v>836</v>
      </c>
      <c r="C113" s="78" t="s">
        <v>819</v>
      </c>
      <c r="D113" s="261" t="s">
        <v>817</v>
      </c>
      <c r="E113" s="261">
        <v>6</v>
      </c>
      <c r="F113" s="253">
        <v>325.53</v>
      </c>
    </row>
    <row r="114" spans="1:6" ht="15.75">
      <c r="A114" s="248" t="s">
        <v>212</v>
      </c>
      <c r="B114" s="77" t="s">
        <v>638</v>
      </c>
      <c r="C114" s="68" t="s">
        <v>559</v>
      </c>
      <c r="D114" s="38" t="s">
        <v>565</v>
      </c>
      <c r="E114" s="68">
        <v>6</v>
      </c>
      <c r="F114" s="415">
        <v>326.23</v>
      </c>
    </row>
    <row r="115" spans="1:6" ht="15.75">
      <c r="A115" s="248" t="s">
        <v>213</v>
      </c>
      <c r="B115" s="81" t="s">
        <v>639</v>
      </c>
      <c r="C115" s="68" t="s">
        <v>559</v>
      </c>
      <c r="D115" s="68" t="s">
        <v>607</v>
      </c>
      <c r="E115" s="68">
        <v>6</v>
      </c>
      <c r="F115" s="415">
        <v>337.96</v>
      </c>
    </row>
    <row r="116" spans="1:6" ht="15.75">
      <c r="A116" s="248" t="s">
        <v>214</v>
      </c>
      <c r="B116" s="85" t="s">
        <v>540</v>
      </c>
      <c r="C116" s="68" t="s">
        <v>559</v>
      </c>
      <c r="D116" s="38" t="s">
        <v>561</v>
      </c>
      <c r="E116" s="68">
        <v>6</v>
      </c>
      <c r="F116" s="415">
        <v>338.24</v>
      </c>
    </row>
    <row r="117" spans="1:6" ht="15.75">
      <c r="A117" s="248" t="s">
        <v>215</v>
      </c>
      <c r="B117" s="81" t="s">
        <v>471</v>
      </c>
      <c r="C117" s="68" t="s">
        <v>402</v>
      </c>
      <c r="D117" s="68" t="s">
        <v>411</v>
      </c>
      <c r="E117" s="68">
        <v>6</v>
      </c>
      <c r="F117" s="118">
        <v>344.07</v>
      </c>
    </row>
    <row r="118" spans="1:6" ht="15.75">
      <c r="A118" s="248" t="s">
        <v>216</v>
      </c>
      <c r="B118" s="142" t="s">
        <v>640</v>
      </c>
      <c r="C118" s="68" t="s">
        <v>559</v>
      </c>
      <c r="D118" s="38" t="s">
        <v>561</v>
      </c>
      <c r="E118" s="68">
        <v>6</v>
      </c>
      <c r="F118" s="415">
        <v>344.42</v>
      </c>
    </row>
    <row r="119" spans="1:6" ht="15.75">
      <c r="A119" s="248" t="s">
        <v>217</v>
      </c>
      <c r="B119" s="213" t="s">
        <v>793</v>
      </c>
      <c r="C119" s="78" t="s">
        <v>819</v>
      </c>
      <c r="D119" s="261" t="s">
        <v>811</v>
      </c>
      <c r="E119" s="261">
        <v>6</v>
      </c>
      <c r="F119" s="253">
        <v>348.02</v>
      </c>
    </row>
    <row r="120" spans="1:6" ht="15.75">
      <c r="A120" s="248" t="s">
        <v>218</v>
      </c>
      <c r="B120" s="142" t="s">
        <v>641</v>
      </c>
      <c r="C120" s="68" t="s">
        <v>559</v>
      </c>
      <c r="D120" s="68" t="s">
        <v>559</v>
      </c>
      <c r="E120" s="68">
        <v>6</v>
      </c>
      <c r="F120" s="415">
        <v>349.41</v>
      </c>
    </row>
    <row r="121" spans="1:6" ht="15.75">
      <c r="A121" s="248" t="s">
        <v>219</v>
      </c>
      <c r="B121" s="92" t="s">
        <v>577</v>
      </c>
      <c r="C121" s="68" t="s">
        <v>559</v>
      </c>
      <c r="D121" s="68" t="s">
        <v>565</v>
      </c>
      <c r="E121" s="68">
        <v>6</v>
      </c>
      <c r="F121" s="415">
        <v>349.5</v>
      </c>
    </row>
    <row r="122" spans="1:6" ht="15.75">
      <c r="A122" s="248" t="s">
        <v>220</v>
      </c>
      <c r="B122" s="213" t="s">
        <v>844</v>
      </c>
      <c r="C122" s="78" t="s">
        <v>819</v>
      </c>
      <c r="D122" s="261" t="s">
        <v>815</v>
      </c>
      <c r="E122" s="261">
        <v>6</v>
      </c>
      <c r="F122" s="253">
        <v>349.9</v>
      </c>
    </row>
    <row r="123" spans="1:6" ht="15.75">
      <c r="A123" s="248" t="s">
        <v>221</v>
      </c>
      <c r="B123" s="213" t="s">
        <v>831</v>
      </c>
      <c r="C123" s="75" t="s">
        <v>819</v>
      </c>
      <c r="D123" s="261" t="s">
        <v>815</v>
      </c>
      <c r="E123" s="261">
        <v>6</v>
      </c>
      <c r="F123" s="253">
        <v>351.17</v>
      </c>
    </row>
    <row r="124" spans="1:6" ht="15.75">
      <c r="A124" s="248" t="s">
        <v>222</v>
      </c>
      <c r="B124" s="67" t="s">
        <v>623</v>
      </c>
      <c r="C124" s="68" t="s">
        <v>559</v>
      </c>
      <c r="D124" s="68" t="s">
        <v>567</v>
      </c>
      <c r="E124" s="68">
        <v>6</v>
      </c>
      <c r="F124" s="118">
        <v>352.99</v>
      </c>
    </row>
    <row r="125" spans="1:6" ht="15.75">
      <c r="A125" s="248" t="s">
        <v>223</v>
      </c>
      <c r="B125" s="213" t="s">
        <v>823</v>
      </c>
      <c r="C125" s="75" t="s">
        <v>819</v>
      </c>
      <c r="D125" s="261" t="s">
        <v>810</v>
      </c>
      <c r="E125" s="261">
        <v>6</v>
      </c>
      <c r="F125" s="253">
        <v>353.14</v>
      </c>
    </row>
    <row r="126" spans="1:6" ht="15.75">
      <c r="A126" s="248" t="s">
        <v>224</v>
      </c>
      <c r="B126" s="81" t="s">
        <v>292</v>
      </c>
      <c r="C126" s="68" t="s">
        <v>9</v>
      </c>
      <c r="D126" s="68" t="s">
        <v>15</v>
      </c>
      <c r="E126" s="76">
        <v>6</v>
      </c>
      <c r="F126" s="117">
        <v>353.79</v>
      </c>
    </row>
    <row r="127" spans="1:6" ht="15.75">
      <c r="A127" s="248" t="s">
        <v>225</v>
      </c>
      <c r="B127" s="77" t="s">
        <v>449</v>
      </c>
      <c r="C127" s="68" t="s">
        <v>402</v>
      </c>
      <c r="D127" s="38" t="s">
        <v>403</v>
      </c>
      <c r="E127" s="68">
        <v>6</v>
      </c>
      <c r="F127" s="277">
        <v>357.71</v>
      </c>
    </row>
    <row r="128" spans="1:6" ht="15.75">
      <c r="A128" s="248" t="s">
        <v>226</v>
      </c>
      <c r="B128" s="142" t="s">
        <v>642</v>
      </c>
      <c r="C128" s="68" t="s">
        <v>559</v>
      </c>
      <c r="D128" s="38" t="s">
        <v>562</v>
      </c>
      <c r="E128" s="68">
        <v>6</v>
      </c>
      <c r="F128" s="415">
        <v>362.68</v>
      </c>
    </row>
    <row r="129" spans="1:6" ht="15.75">
      <c r="A129" s="248" t="s">
        <v>227</v>
      </c>
      <c r="B129" s="81" t="s">
        <v>588</v>
      </c>
      <c r="C129" s="68" t="s">
        <v>559</v>
      </c>
      <c r="D129" s="68" t="s">
        <v>607</v>
      </c>
      <c r="E129" s="68">
        <v>6</v>
      </c>
      <c r="F129" s="415">
        <v>364.71</v>
      </c>
    </row>
    <row r="130" spans="1:6" ht="15.75">
      <c r="A130" s="248" t="s">
        <v>228</v>
      </c>
      <c r="B130" s="81" t="s">
        <v>445</v>
      </c>
      <c r="C130" s="68" t="s">
        <v>402</v>
      </c>
      <c r="D130" s="68" t="s">
        <v>409</v>
      </c>
      <c r="E130" s="68">
        <v>6</v>
      </c>
      <c r="F130" s="118">
        <v>366.72</v>
      </c>
    </row>
    <row r="131" spans="1:6" ht="15.75">
      <c r="A131" s="248" t="s">
        <v>229</v>
      </c>
      <c r="B131" s="106" t="s">
        <v>643</v>
      </c>
      <c r="C131" s="68" t="s">
        <v>559</v>
      </c>
      <c r="D131" s="68" t="s">
        <v>565</v>
      </c>
      <c r="E131" s="68">
        <v>6</v>
      </c>
      <c r="F131" s="118">
        <v>374.85</v>
      </c>
    </row>
    <row r="132" spans="1:6" ht="15.75">
      <c r="A132" s="248" t="s">
        <v>230</v>
      </c>
      <c r="B132" s="85" t="s">
        <v>644</v>
      </c>
      <c r="C132" s="68" t="s">
        <v>559</v>
      </c>
      <c r="D132" s="68" t="s">
        <v>566</v>
      </c>
      <c r="E132" s="68">
        <v>6</v>
      </c>
      <c r="F132" s="118">
        <v>377.71</v>
      </c>
    </row>
    <row r="133" spans="1:6" ht="15.75">
      <c r="A133" s="248" t="s">
        <v>231</v>
      </c>
      <c r="B133" s="142" t="s">
        <v>645</v>
      </c>
      <c r="C133" s="68" t="s">
        <v>559</v>
      </c>
      <c r="D133" s="38" t="s">
        <v>562</v>
      </c>
      <c r="E133" s="68">
        <v>6</v>
      </c>
      <c r="F133" s="415">
        <v>379.76</v>
      </c>
    </row>
    <row r="134" spans="1:6" ht="15.75">
      <c r="A134" s="248" t="s">
        <v>232</v>
      </c>
      <c r="B134" s="213" t="s">
        <v>781</v>
      </c>
      <c r="C134" s="78" t="s">
        <v>819</v>
      </c>
      <c r="D134" s="261" t="s">
        <v>814</v>
      </c>
      <c r="E134" s="261">
        <v>6</v>
      </c>
      <c r="F134" s="253">
        <v>394.03</v>
      </c>
    </row>
    <row r="135" spans="1:6" ht="15.75">
      <c r="A135" s="248" t="s">
        <v>233</v>
      </c>
      <c r="B135" s="213" t="s">
        <v>871</v>
      </c>
      <c r="C135" s="78" t="s">
        <v>819</v>
      </c>
      <c r="D135" s="261" t="s">
        <v>814</v>
      </c>
      <c r="E135" s="261">
        <v>6</v>
      </c>
      <c r="F135" s="253">
        <v>413.65</v>
      </c>
    </row>
    <row r="136" spans="1:6" ht="15.75">
      <c r="A136" s="248" t="s">
        <v>234</v>
      </c>
      <c r="B136" s="213" t="s">
        <v>771</v>
      </c>
      <c r="C136" s="78" t="s">
        <v>819</v>
      </c>
      <c r="D136" s="261" t="s">
        <v>810</v>
      </c>
      <c r="E136" s="261">
        <v>6</v>
      </c>
      <c r="F136" s="253">
        <v>428.01</v>
      </c>
    </row>
    <row r="137" spans="1:6" ht="15.75">
      <c r="A137" s="248" t="s">
        <v>235</v>
      </c>
      <c r="B137" s="213" t="s">
        <v>826</v>
      </c>
      <c r="C137" s="75" t="s">
        <v>819</v>
      </c>
      <c r="D137" s="261" t="s">
        <v>811</v>
      </c>
      <c r="E137" s="261">
        <v>6</v>
      </c>
      <c r="F137" s="253">
        <v>439.18</v>
      </c>
    </row>
    <row r="138" spans="1:6" ht="15.75">
      <c r="A138" s="248" t="s">
        <v>236</v>
      </c>
      <c r="B138" s="81" t="s">
        <v>419</v>
      </c>
      <c r="C138" s="68" t="s">
        <v>402</v>
      </c>
      <c r="D138" s="68" t="s">
        <v>407</v>
      </c>
      <c r="E138" s="68">
        <v>6</v>
      </c>
      <c r="F138" s="118">
        <v>452.22</v>
      </c>
    </row>
    <row r="139" spans="1:6" ht="15.75">
      <c r="A139" s="248" t="s">
        <v>237</v>
      </c>
      <c r="B139" s="94" t="s">
        <v>431</v>
      </c>
      <c r="C139" s="68" t="s">
        <v>402</v>
      </c>
      <c r="D139" s="68" t="s">
        <v>402</v>
      </c>
      <c r="E139" s="68">
        <v>6</v>
      </c>
      <c r="F139" s="417">
        <v>469.16</v>
      </c>
    </row>
    <row r="140" spans="1:6" ht="15.75">
      <c r="A140" s="248" t="s">
        <v>238</v>
      </c>
      <c r="B140" s="81" t="s">
        <v>460</v>
      </c>
      <c r="C140" s="68" t="s">
        <v>402</v>
      </c>
      <c r="D140" s="68" t="s">
        <v>411</v>
      </c>
      <c r="E140" s="68">
        <v>6</v>
      </c>
      <c r="F140" s="277">
        <v>472.89</v>
      </c>
    </row>
    <row r="141" spans="1:6" ht="15.75">
      <c r="A141" s="248" t="s">
        <v>239</v>
      </c>
      <c r="B141" s="383" t="s">
        <v>800</v>
      </c>
      <c r="C141" s="75" t="s">
        <v>819</v>
      </c>
      <c r="D141" s="261" t="s">
        <v>818</v>
      </c>
      <c r="E141" s="261">
        <v>6</v>
      </c>
      <c r="F141" s="253">
        <v>498.14</v>
      </c>
    </row>
    <row r="142" spans="1:6" ht="15.75">
      <c r="A142" s="248" t="s">
        <v>240</v>
      </c>
      <c r="B142" s="213" t="s">
        <v>772</v>
      </c>
      <c r="C142" s="78" t="s">
        <v>819</v>
      </c>
      <c r="D142" s="261" t="s">
        <v>808</v>
      </c>
      <c r="E142" s="261">
        <v>6</v>
      </c>
      <c r="F142" s="253">
        <v>517.07</v>
      </c>
    </row>
    <row r="143" spans="1:6" ht="15.75">
      <c r="A143" s="248" t="s">
        <v>241</v>
      </c>
      <c r="B143" s="106" t="s">
        <v>425</v>
      </c>
      <c r="C143" s="75" t="s">
        <v>402</v>
      </c>
      <c r="D143" s="75" t="s">
        <v>403</v>
      </c>
      <c r="E143" s="75">
        <v>6</v>
      </c>
      <c r="F143" s="120">
        <v>519.12</v>
      </c>
    </row>
    <row r="144" spans="1:6" ht="15.75">
      <c r="A144" s="248" t="s">
        <v>242</v>
      </c>
      <c r="B144" s="74" t="s">
        <v>147</v>
      </c>
      <c r="C144" s="75" t="s">
        <v>9</v>
      </c>
      <c r="D144" s="75" t="s">
        <v>15</v>
      </c>
      <c r="E144" s="68">
        <v>6</v>
      </c>
      <c r="F144" s="277">
        <v>531.46</v>
      </c>
    </row>
    <row r="145" spans="1:6" ht="15.75">
      <c r="A145" s="248" t="s">
        <v>243</v>
      </c>
      <c r="B145" s="106" t="s">
        <v>479</v>
      </c>
      <c r="C145" s="75" t="s">
        <v>402</v>
      </c>
      <c r="D145" s="75" t="s">
        <v>411</v>
      </c>
      <c r="E145" s="75">
        <v>6</v>
      </c>
      <c r="F145" s="120">
        <v>536.22</v>
      </c>
    </row>
    <row r="146" spans="1:6" ht="15.75">
      <c r="A146" s="248" t="s">
        <v>244</v>
      </c>
      <c r="B146" s="383" t="s">
        <v>803</v>
      </c>
      <c r="C146" s="75" t="s">
        <v>819</v>
      </c>
      <c r="D146" s="261" t="s">
        <v>818</v>
      </c>
      <c r="E146" s="261">
        <v>6</v>
      </c>
      <c r="F146" s="253">
        <v>545.42</v>
      </c>
    </row>
    <row r="147" spans="1:6" ht="15.75">
      <c r="A147" s="248" t="s">
        <v>245</v>
      </c>
      <c r="B147" s="213" t="s">
        <v>789</v>
      </c>
      <c r="C147" s="78" t="s">
        <v>819</v>
      </c>
      <c r="D147" s="261" t="s">
        <v>811</v>
      </c>
      <c r="E147" s="75">
        <v>6</v>
      </c>
      <c r="F147" s="253">
        <v>547.49</v>
      </c>
    </row>
    <row r="148" spans="1:6" ht="15.75">
      <c r="A148" s="248" t="s">
        <v>246</v>
      </c>
      <c r="B148" s="74" t="s">
        <v>472</v>
      </c>
      <c r="C148" s="75" t="s">
        <v>402</v>
      </c>
      <c r="D148" s="217" t="s">
        <v>402</v>
      </c>
      <c r="E148" s="135">
        <v>6</v>
      </c>
      <c r="F148" s="427">
        <v>578.65</v>
      </c>
    </row>
    <row r="149" spans="1:6" ht="15.75">
      <c r="A149" s="248" t="s">
        <v>247</v>
      </c>
      <c r="B149" s="74" t="s">
        <v>430</v>
      </c>
      <c r="C149" s="75" t="s">
        <v>402</v>
      </c>
      <c r="D149" s="119" t="s">
        <v>402</v>
      </c>
      <c r="E149" s="119">
        <v>6</v>
      </c>
      <c r="F149" s="120">
        <v>585.72</v>
      </c>
    </row>
    <row r="150" spans="1:6" ht="15.75">
      <c r="A150" s="248" t="s">
        <v>248</v>
      </c>
      <c r="B150" s="257" t="s">
        <v>480</v>
      </c>
      <c r="C150" s="75" t="s">
        <v>402</v>
      </c>
      <c r="D150" s="109" t="s">
        <v>411</v>
      </c>
      <c r="E150" s="75">
        <v>6</v>
      </c>
      <c r="F150" s="318">
        <v>592.5</v>
      </c>
    </row>
    <row r="151" spans="1:6" ht="15.75">
      <c r="A151" s="248" t="s">
        <v>249</v>
      </c>
      <c r="B151" s="67" t="s">
        <v>481</v>
      </c>
      <c r="C151" s="68" t="s">
        <v>402</v>
      </c>
      <c r="D151" s="68" t="s">
        <v>411</v>
      </c>
      <c r="E151" s="68">
        <v>6</v>
      </c>
      <c r="F151" s="118">
        <v>624.22</v>
      </c>
    </row>
    <row r="152" spans="1:6" ht="15.75">
      <c r="A152" s="248" t="s">
        <v>250</v>
      </c>
      <c r="B152" s="98" t="s">
        <v>439</v>
      </c>
      <c r="C152" s="78" t="s">
        <v>402</v>
      </c>
      <c r="D152" s="78" t="s">
        <v>411</v>
      </c>
      <c r="E152" s="78">
        <v>6</v>
      </c>
      <c r="F152" s="317">
        <v>876.58</v>
      </c>
    </row>
  </sheetData>
  <sheetProtection/>
  <mergeCells count="1">
    <mergeCell ref="A1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FFCC"/>
  </sheetPr>
  <dimension ref="A1:G158"/>
  <sheetViews>
    <sheetView showGridLines="0" zoomScalePageLayoutView="0" workbookViewId="0" topLeftCell="A1">
      <selection activeCell="A1" sqref="A1:F2"/>
    </sheetView>
  </sheetViews>
  <sheetFormatPr defaultColWidth="9.00390625" defaultRowHeight="12.75"/>
  <cols>
    <col min="1" max="1" width="16.00390625" style="2" customWidth="1"/>
    <col min="2" max="2" width="39.375" style="59" customWidth="1"/>
    <col min="3" max="3" width="23.125" style="60" customWidth="1"/>
    <col min="4" max="4" width="23.125" style="22" customWidth="1"/>
    <col min="5" max="5" width="8.625" style="61" customWidth="1"/>
    <col min="6" max="6" width="10.25390625" style="432" customWidth="1"/>
    <col min="7" max="7" width="8.00390625" style="0" bestFit="1" customWidth="1"/>
  </cols>
  <sheetData>
    <row r="1" spans="1:7" s="5" customFormat="1" ht="18">
      <c r="A1" s="552" t="s">
        <v>86</v>
      </c>
      <c r="B1" s="552"/>
      <c r="C1" s="552"/>
      <c r="D1" s="552"/>
      <c r="E1" s="552"/>
      <c r="F1" s="552"/>
      <c r="G1" s="4"/>
    </row>
    <row r="2" spans="1:7" s="5" customFormat="1" ht="18">
      <c r="A2" s="553"/>
      <c r="B2" s="553"/>
      <c r="C2" s="553"/>
      <c r="D2" s="553"/>
      <c r="E2" s="553"/>
      <c r="F2" s="553"/>
      <c r="G2" s="6"/>
    </row>
    <row r="3" spans="1:6" ht="15">
      <c r="A3" s="7" t="s">
        <v>17</v>
      </c>
      <c r="B3" s="53" t="s">
        <v>18</v>
      </c>
      <c r="C3" s="7" t="s">
        <v>19</v>
      </c>
      <c r="D3" s="54" t="s">
        <v>3</v>
      </c>
      <c r="E3" s="55" t="s">
        <v>7</v>
      </c>
      <c r="F3" s="420" t="s">
        <v>4</v>
      </c>
    </row>
    <row r="4" spans="1:6" ht="16.5" customHeight="1">
      <c r="A4" s="33" t="s">
        <v>21</v>
      </c>
      <c r="B4" s="346" t="s">
        <v>12</v>
      </c>
      <c r="C4" s="23" t="s">
        <v>9</v>
      </c>
      <c r="D4" s="347" t="s">
        <v>13</v>
      </c>
      <c r="E4" s="347">
        <v>35</v>
      </c>
      <c r="F4" s="430">
        <v>1876.08</v>
      </c>
    </row>
    <row r="5" spans="1:6" ht="16.5" customHeight="1">
      <c r="A5" s="33" t="s">
        <v>22</v>
      </c>
      <c r="B5" s="273" t="s">
        <v>769</v>
      </c>
      <c r="C5" s="270" t="s">
        <v>819</v>
      </c>
      <c r="D5" s="276" t="s">
        <v>808</v>
      </c>
      <c r="E5" s="276">
        <v>35</v>
      </c>
      <c r="F5" s="426">
        <v>1871.06</v>
      </c>
    </row>
    <row r="6" spans="1:6" ht="16.5" customHeight="1">
      <c r="A6" s="33" t="s">
        <v>23</v>
      </c>
      <c r="B6" s="429" t="s">
        <v>441</v>
      </c>
      <c r="C6" s="44" t="s">
        <v>402</v>
      </c>
      <c r="D6" s="44" t="s">
        <v>411</v>
      </c>
      <c r="E6" s="44">
        <v>35</v>
      </c>
      <c r="F6" s="431">
        <v>1867.05</v>
      </c>
    </row>
    <row r="7" spans="1:6" ht="16.5" customHeight="1">
      <c r="A7" s="202" t="s">
        <v>24</v>
      </c>
      <c r="B7" s="74" t="s">
        <v>147</v>
      </c>
      <c r="C7" s="75" t="s">
        <v>9</v>
      </c>
      <c r="D7" s="75" t="s">
        <v>15</v>
      </c>
      <c r="E7" s="100">
        <v>35</v>
      </c>
      <c r="F7" s="118">
        <v>1862.05</v>
      </c>
    </row>
    <row r="8" spans="1:6" ht="16.5" customHeight="1">
      <c r="A8" s="202" t="s">
        <v>25</v>
      </c>
      <c r="B8" s="213" t="s">
        <v>770</v>
      </c>
      <c r="C8" s="68" t="s">
        <v>819</v>
      </c>
      <c r="D8" s="261" t="s">
        <v>809</v>
      </c>
      <c r="E8" s="261">
        <v>35</v>
      </c>
      <c r="F8" s="253">
        <v>1859.47</v>
      </c>
    </row>
    <row r="9" spans="1:6" ht="16.5" customHeight="1">
      <c r="A9" s="202" t="s">
        <v>26</v>
      </c>
      <c r="B9" s="79" t="s">
        <v>412</v>
      </c>
      <c r="C9" s="68" t="s">
        <v>402</v>
      </c>
      <c r="D9" s="68" t="s">
        <v>405</v>
      </c>
      <c r="E9" s="68">
        <v>35</v>
      </c>
      <c r="F9" s="118">
        <v>1859.16</v>
      </c>
    </row>
    <row r="10" spans="1:6" ht="16.5" customHeight="1">
      <c r="A10" s="202" t="s">
        <v>27</v>
      </c>
      <c r="B10" s="213" t="s">
        <v>771</v>
      </c>
      <c r="C10" s="78" t="s">
        <v>819</v>
      </c>
      <c r="D10" s="261" t="s">
        <v>810</v>
      </c>
      <c r="E10" s="261">
        <v>35</v>
      </c>
      <c r="F10" s="253">
        <v>1856.07</v>
      </c>
    </row>
    <row r="11" spans="1:6" ht="16.5" customHeight="1">
      <c r="A11" s="202" t="s">
        <v>28</v>
      </c>
      <c r="B11" s="67" t="s">
        <v>146</v>
      </c>
      <c r="C11" s="68" t="s">
        <v>9</v>
      </c>
      <c r="D11" s="68" t="s">
        <v>13</v>
      </c>
      <c r="E11" s="68">
        <v>35</v>
      </c>
      <c r="F11" s="118">
        <v>1853.34</v>
      </c>
    </row>
    <row r="12" spans="1:6" ht="16.5" customHeight="1">
      <c r="A12" s="202" t="s">
        <v>29</v>
      </c>
      <c r="B12" s="213" t="s">
        <v>772</v>
      </c>
      <c r="C12" s="75" t="s">
        <v>819</v>
      </c>
      <c r="D12" s="261" t="s">
        <v>808</v>
      </c>
      <c r="E12" s="261">
        <v>35</v>
      </c>
      <c r="F12" s="253">
        <v>1850.55</v>
      </c>
    </row>
    <row r="13" spans="1:6" ht="16.5" customHeight="1">
      <c r="A13" s="202" t="s">
        <v>30</v>
      </c>
      <c r="B13" s="121" t="s">
        <v>279</v>
      </c>
      <c r="C13" s="75" t="s">
        <v>9</v>
      </c>
      <c r="D13" s="119" t="s">
        <v>9</v>
      </c>
      <c r="E13" s="100">
        <v>35</v>
      </c>
      <c r="F13" s="116">
        <v>1849.23</v>
      </c>
    </row>
    <row r="14" spans="1:6" ht="16.5" customHeight="1">
      <c r="A14" s="202" t="s">
        <v>31</v>
      </c>
      <c r="B14" s="79" t="s">
        <v>344</v>
      </c>
      <c r="C14" s="68" t="s">
        <v>342</v>
      </c>
      <c r="D14" s="68" t="s">
        <v>345</v>
      </c>
      <c r="E14" s="68">
        <v>35</v>
      </c>
      <c r="F14" s="118">
        <v>1849.04</v>
      </c>
    </row>
    <row r="15" spans="1:6" ht="16.5" customHeight="1">
      <c r="A15" s="202" t="s">
        <v>32</v>
      </c>
      <c r="B15" s="106" t="s">
        <v>731</v>
      </c>
      <c r="C15" s="75" t="s">
        <v>720</v>
      </c>
      <c r="D15" s="217" t="s">
        <v>720</v>
      </c>
      <c r="E15" s="212">
        <v>35</v>
      </c>
      <c r="F15" s="117">
        <v>1849.03</v>
      </c>
    </row>
    <row r="16" spans="1:6" ht="16.5" customHeight="1">
      <c r="A16" s="202" t="s">
        <v>33</v>
      </c>
      <c r="B16" s="107" t="s">
        <v>286</v>
      </c>
      <c r="C16" s="78" t="s">
        <v>9</v>
      </c>
      <c r="D16" s="78" t="s">
        <v>156</v>
      </c>
      <c r="E16" s="119">
        <v>35</v>
      </c>
      <c r="F16" s="120">
        <v>1848.31</v>
      </c>
    </row>
    <row r="17" spans="1:6" ht="16.5" customHeight="1">
      <c r="A17" s="202" t="s">
        <v>34</v>
      </c>
      <c r="B17" s="237" t="s">
        <v>531</v>
      </c>
      <c r="C17" s="212" t="s">
        <v>559</v>
      </c>
      <c r="D17" s="212" t="s">
        <v>564</v>
      </c>
      <c r="E17" s="212">
        <v>35</v>
      </c>
      <c r="F17" s="415">
        <v>1847.87</v>
      </c>
    </row>
    <row r="18" spans="1:6" ht="16.5" customHeight="1">
      <c r="A18" s="202" t="s">
        <v>35</v>
      </c>
      <c r="B18" s="81" t="s">
        <v>380</v>
      </c>
      <c r="C18" s="68" t="s">
        <v>342</v>
      </c>
      <c r="D18" s="68" t="s">
        <v>345</v>
      </c>
      <c r="E18" s="68">
        <v>35</v>
      </c>
      <c r="F18" s="118">
        <v>1847.84</v>
      </c>
    </row>
    <row r="19" spans="1:6" ht="16.5" customHeight="1">
      <c r="A19" s="202" t="s">
        <v>36</v>
      </c>
      <c r="B19" s="213" t="s">
        <v>773</v>
      </c>
      <c r="C19" s="75" t="s">
        <v>819</v>
      </c>
      <c r="D19" s="261" t="s">
        <v>811</v>
      </c>
      <c r="E19" s="261">
        <v>35</v>
      </c>
      <c r="F19" s="253">
        <v>1845.02</v>
      </c>
    </row>
    <row r="20" spans="1:6" ht="16.5" customHeight="1">
      <c r="A20" s="202" t="s">
        <v>37</v>
      </c>
      <c r="B20" s="81" t="s">
        <v>442</v>
      </c>
      <c r="C20" s="68" t="s">
        <v>402</v>
      </c>
      <c r="D20" s="68" t="s">
        <v>411</v>
      </c>
      <c r="E20" s="68">
        <v>35</v>
      </c>
      <c r="F20" s="118">
        <v>1844.96</v>
      </c>
    </row>
    <row r="21" spans="1:6" ht="16.5" customHeight="1">
      <c r="A21" s="202" t="s">
        <v>38</v>
      </c>
      <c r="B21" s="213" t="s">
        <v>774</v>
      </c>
      <c r="C21" s="68" t="s">
        <v>819</v>
      </c>
      <c r="D21" s="261" t="s">
        <v>808</v>
      </c>
      <c r="E21" s="261">
        <v>35</v>
      </c>
      <c r="F21" s="253">
        <v>1843.43</v>
      </c>
    </row>
    <row r="22" spans="1:6" ht="16.5" customHeight="1">
      <c r="A22" s="202" t="s">
        <v>39</v>
      </c>
      <c r="B22" s="213" t="s">
        <v>775</v>
      </c>
      <c r="C22" s="78" t="s">
        <v>819</v>
      </c>
      <c r="D22" s="261" t="s">
        <v>809</v>
      </c>
      <c r="E22" s="261">
        <v>35</v>
      </c>
      <c r="F22" s="253">
        <v>1841.7</v>
      </c>
    </row>
    <row r="23" spans="1:6" ht="16.5" customHeight="1">
      <c r="A23" s="202" t="s">
        <v>40</v>
      </c>
      <c r="B23" s="81" t="s">
        <v>406</v>
      </c>
      <c r="C23" s="68" t="s">
        <v>402</v>
      </c>
      <c r="D23" s="68" t="s">
        <v>407</v>
      </c>
      <c r="E23" s="68">
        <v>35</v>
      </c>
      <c r="F23" s="118">
        <v>1839.88</v>
      </c>
    </row>
    <row r="24" spans="1:6" ht="16.5" customHeight="1">
      <c r="A24" s="202" t="s">
        <v>41</v>
      </c>
      <c r="B24" s="107" t="s">
        <v>145</v>
      </c>
      <c r="C24" s="78" t="s">
        <v>9</v>
      </c>
      <c r="D24" s="78" t="s">
        <v>13</v>
      </c>
      <c r="E24" s="68">
        <v>35</v>
      </c>
      <c r="F24" s="120">
        <v>1838.31</v>
      </c>
    </row>
    <row r="25" spans="1:6" ht="16.5" customHeight="1">
      <c r="A25" s="202" t="s">
        <v>42</v>
      </c>
      <c r="B25" s="106" t="s">
        <v>723</v>
      </c>
      <c r="C25" s="75" t="s">
        <v>720</v>
      </c>
      <c r="D25" s="217" t="s">
        <v>720</v>
      </c>
      <c r="E25" s="212">
        <v>35</v>
      </c>
      <c r="F25" s="117">
        <v>1829.49</v>
      </c>
    </row>
    <row r="26" spans="1:6" ht="16.5" customHeight="1">
      <c r="A26" s="202" t="s">
        <v>43</v>
      </c>
      <c r="B26" s="106" t="s">
        <v>734</v>
      </c>
      <c r="C26" s="75" t="s">
        <v>720</v>
      </c>
      <c r="D26" s="217" t="s">
        <v>721</v>
      </c>
      <c r="E26" s="212">
        <v>35</v>
      </c>
      <c r="F26" s="117">
        <v>1828.44</v>
      </c>
    </row>
    <row r="27" spans="1:6" ht="16.5" customHeight="1">
      <c r="A27" s="202" t="s">
        <v>44</v>
      </c>
      <c r="B27" s="237" t="s">
        <v>527</v>
      </c>
      <c r="C27" s="212" t="s">
        <v>559</v>
      </c>
      <c r="D27" s="212" t="s">
        <v>559</v>
      </c>
      <c r="E27" s="212">
        <v>35</v>
      </c>
      <c r="F27" s="415">
        <v>1828.42</v>
      </c>
    </row>
    <row r="28" spans="1:6" ht="16.5" customHeight="1">
      <c r="A28" s="202" t="s">
        <v>45</v>
      </c>
      <c r="B28" s="213" t="s">
        <v>776</v>
      </c>
      <c r="C28" s="75" t="s">
        <v>819</v>
      </c>
      <c r="D28" s="261" t="s">
        <v>812</v>
      </c>
      <c r="E28" s="261">
        <v>35</v>
      </c>
      <c r="F28" s="253">
        <v>1828.12</v>
      </c>
    </row>
    <row r="29" spans="1:6" ht="16.5" customHeight="1">
      <c r="A29" s="202" t="s">
        <v>46</v>
      </c>
      <c r="B29" s="81" t="s">
        <v>408</v>
      </c>
      <c r="C29" s="68" t="s">
        <v>402</v>
      </c>
      <c r="D29" s="68" t="s">
        <v>465</v>
      </c>
      <c r="E29" s="68">
        <v>35</v>
      </c>
      <c r="F29" s="118">
        <v>1827.48</v>
      </c>
    </row>
    <row r="30" spans="1:6" ht="16.5" customHeight="1">
      <c r="A30" s="202" t="s">
        <v>47</v>
      </c>
      <c r="B30" s="81" t="s">
        <v>381</v>
      </c>
      <c r="C30" s="68" t="s">
        <v>342</v>
      </c>
      <c r="D30" s="68" t="s">
        <v>350</v>
      </c>
      <c r="E30" s="68">
        <v>35</v>
      </c>
      <c r="F30" s="118">
        <v>1826.58</v>
      </c>
    </row>
    <row r="31" spans="1:6" ht="16.5" customHeight="1">
      <c r="A31" s="202" t="s">
        <v>48</v>
      </c>
      <c r="B31" s="213" t="s">
        <v>777</v>
      </c>
      <c r="C31" s="75" t="s">
        <v>819</v>
      </c>
      <c r="D31" s="261" t="s">
        <v>812</v>
      </c>
      <c r="E31" s="261">
        <v>35</v>
      </c>
      <c r="F31" s="253">
        <v>1824.41</v>
      </c>
    </row>
    <row r="32" spans="1:6" ht="16.5" customHeight="1">
      <c r="A32" s="202" t="s">
        <v>49</v>
      </c>
      <c r="B32" s="79" t="s">
        <v>376</v>
      </c>
      <c r="C32" s="68" t="s">
        <v>342</v>
      </c>
      <c r="D32" s="68" t="s">
        <v>355</v>
      </c>
      <c r="E32" s="68">
        <v>35</v>
      </c>
      <c r="F32" s="118">
        <v>1824.3</v>
      </c>
    </row>
    <row r="33" spans="1:6" ht="16.5" customHeight="1">
      <c r="A33" s="202" t="s">
        <v>50</v>
      </c>
      <c r="B33" s="74" t="s">
        <v>149</v>
      </c>
      <c r="C33" s="75" t="s">
        <v>9</v>
      </c>
      <c r="D33" s="75" t="s">
        <v>148</v>
      </c>
      <c r="E33" s="100">
        <v>35</v>
      </c>
      <c r="F33" s="120">
        <v>1824.24</v>
      </c>
    </row>
    <row r="34" spans="1:6" ht="16.5" customHeight="1">
      <c r="A34" s="202" t="s">
        <v>51</v>
      </c>
      <c r="B34" s="79" t="s">
        <v>287</v>
      </c>
      <c r="C34" s="68" t="s">
        <v>9</v>
      </c>
      <c r="D34" s="68" t="s">
        <v>156</v>
      </c>
      <c r="E34" s="68">
        <v>35</v>
      </c>
      <c r="F34" s="118">
        <v>1824.04</v>
      </c>
    </row>
    <row r="35" spans="1:6" ht="16.5" customHeight="1">
      <c r="A35" s="202" t="s">
        <v>52</v>
      </c>
      <c r="B35" s="81" t="s">
        <v>484</v>
      </c>
      <c r="C35" s="68" t="s">
        <v>402</v>
      </c>
      <c r="D35" s="68" t="s">
        <v>407</v>
      </c>
      <c r="E35" s="68">
        <v>35</v>
      </c>
      <c r="F35" s="118">
        <v>1824</v>
      </c>
    </row>
    <row r="36" spans="1:6" ht="16.5" customHeight="1">
      <c r="A36" s="202" t="s">
        <v>53</v>
      </c>
      <c r="B36" s="81" t="s">
        <v>354</v>
      </c>
      <c r="C36" s="68" t="s">
        <v>342</v>
      </c>
      <c r="D36" s="68" t="s">
        <v>355</v>
      </c>
      <c r="E36" s="68">
        <v>35</v>
      </c>
      <c r="F36" s="118">
        <v>1823.5</v>
      </c>
    </row>
    <row r="37" spans="1:6" ht="16.5" customHeight="1">
      <c r="A37" s="202" t="s">
        <v>54</v>
      </c>
      <c r="B37" s="81" t="s">
        <v>377</v>
      </c>
      <c r="C37" s="68" t="s">
        <v>342</v>
      </c>
      <c r="D37" s="68" t="s">
        <v>347</v>
      </c>
      <c r="E37" s="68">
        <v>35</v>
      </c>
      <c r="F37" s="118">
        <v>1823.41</v>
      </c>
    </row>
    <row r="38" spans="1:6" ht="16.5" customHeight="1">
      <c r="A38" s="202" t="s">
        <v>55</v>
      </c>
      <c r="B38" s="74" t="s">
        <v>14</v>
      </c>
      <c r="C38" s="75" t="s">
        <v>9</v>
      </c>
      <c r="D38" s="119" t="s">
        <v>15</v>
      </c>
      <c r="E38" s="68">
        <v>35</v>
      </c>
      <c r="F38" s="118">
        <v>1822.68</v>
      </c>
    </row>
    <row r="39" spans="1:6" ht="16.5" customHeight="1">
      <c r="A39" s="202" t="s">
        <v>56</v>
      </c>
      <c r="B39" s="213" t="s">
        <v>778</v>
      </c>
      <c r="C39" s="68" t="s">
        <v>819</v>
      </c>
      <c r="D39" s="261" t="s">
        <v>813</v>
      </c>
      <c r="E39" s="261">
        <v>35</v>
      </c>
      <c r="F39" s="253">
        <v>1820.83</v>
      </c>
    </row>
    <row r="40" spans="1:6" ht="16.5" customHeight="1">
      <c r="A40" s="202" t="s">
        <v>57</v>
      </c>
      <c r="B40" s="213" t="s">
        <v>779</v>
      </c>
      <c r="C40" s="78" t="s">
        <v>819</v>
      </c>
      <c r="D40" s="261" t="s">
        <v>813</v>
      </c>
      <c r="E40" s="261">
        <v>35</v>
      </c>
      <c r="F40" s="253">
        <v>1820.54</v>
      </c>
    </row>
    <row r="41" spans="1:6" ht="16.5" customHeight="1">
      <c r="A41" s="202" t="s">
        <v>58</v>
      </c>
      <c r="B41" s="239" t="s">
        <v>570</v>
      </c>
      <c r="C41" s="212" t="s">
        <v>559</v>
      </c>
      <c r="D41" s="212" t="s">
        <v>560</v>
      </c>
      <c r="E41" s="212">
        <v>35</v>
      </c>
      <c r="F41" s="415">
        <v>1819.78</v>
      </c>
    </row>
    <row r="42" spans="1:6" ht="16.5" customHeight="1">
      <c r="A42" s="202" t="s">
        <v>59</v>
      </c>
      <c r="B42" s="79" t="s">
        <v>289</v>
      </c>
      <c r="C42" s="68" t="s">
        <v>9</v>
      </c>
      <c r="D42" s="68" t="s">
        <v>156</v>
      </c>
      <c r="E42" s="68">
        <v>35</v>
      </c>
      <c r="F42" s="118">
        <v>1819.64</v>
      </c>
    </row>
    <row r="43" spans="1:6" ht="16.5" customHeight="1">
      <c r="A43" s="202" t="s">
        <v>60</v>
      </c>
      <c r="B43" s="213" t="s">
        <v>780</v>
      </c>
      <c r="C43" s="75" t="s">
        <v>819</v>
      </c>
      <c r="D43" s="261" t="s">
        <v>814</v>
      </c>
      <c r="E43" s="261">
        <v>35</v>
      </c>
      <c r="F43" s="253">
        <v>1819.54</v>
      </c>
    </row>
    <row r="44" spans="1:6" ht="16.5" customHeight="1">
      <c r="A44" s="202" t="s">
        <v>61</v>
      </c>
      <c r="B44" s="98" t="s">
        <v>291</v>
      </c>
      <c r="C44" s="78" t="s">
        <v>9</v>
      </c>
      <c r="D44" s="78" t="s">
        <v>15</v>
      </c>
      <c r="E44" s="100">
        <v>35</v>
      </c>
      <c r="F44" s="215">
        <v>1818.24</v>
      </c>
    </row>
    <row r="45" spans="1:6" ht="16.5" customHeight="1">
      <c r="A45" s="202" t="s">
        <v>62</v>
      </c>
      <c r="B45" s="74" t="s">
        <v>283</v>
      </c>
      <c r="C45" s="75" t="s">
        <v>9</v>
      </c>
      <c r="D45" s="119" t="s">
        <v>13</v>
      </c>
      <c r="E45" s="68">
        <v>35</v>
      </c>
      <c r="F45" s="118">
        <v>1817.68</v>
      </c>
    </row>
    <row r="46" spans="1:6" ht="16.5" customHeight="1">
      <c r="A46" s="202" t="s">
        <v>63</v>
      </c>
      <c r="B46" s="81" t="s">
        <v>417</v>
      </c>
      <c r="C46" s="68" t="s">
        <v>402</v>
      </c>
      <c r="D46" s="68" t="s">
        <v>402</v>
      </c>
      <c r="E46" s="68">
        <v>35</v>
      </c>
      <c r="F46" s="118">
        <v>1817.42</v>
      </c>
    </row>
    <row r="47" spans="1:6" ht="16.5" customHeight="1">
      <c r="A47" s="202" t="s">
        <v>64</v>
      </c>
      <c r="B47" s="81" t="s">
        <v>348</v>
      </c>
      <c r="C47" s="68" t="s">
        <v>342</v>
      </c>
      <c r="D47" s="68" t="s">
        <v>345</v>
      </c>
      <c r="E47" s="68">
        <v>35</v>
      </c>
      <c r="F47" s="118">
        <v>1817.18</v>
      </c>
    </row>
    <row r="48" spans="1:6" ht="16.5" customHeight="1">
      <c r="A48" s="202" t="s">
        <v>65</v>
      </c>
      <c r="B48" s="107" t="s">
        <v>155</v>
      </c>
      <c r="C48" s="75" t="s">
        <v>9</v>
      </c>
      <c r="D48" s="75" t="s">
        <v>153</v>
      </c>
      <c r="E48" s="100">
        <v>35</v>
      </c>
      <c r="F48" s="120">
        <v>1817.07</v>
      </c>
    </row>
    <row r="49" spans="1:6" ht="16.5" customHeight="1">
      <c r="A49" s="202" t="s">
        <v>66</v>
      </c>
      <c r="B49" s="79" t="s">
        <v>415</v>
      </c>
      <c r="C49" s="68" t="s">
        <v>402</v>
      </c>
      <c r="D49" s="68" t="s">
        <v>416</v>
      </c>
      <c r="E49" s="68">
        <v>35</v>
      </c>
      <c r="F49" s="118">
        <v>1816.94</v>
      </c>
    </row>
    <row r="50" spans="1:6" ht="16.5" customHeight="1">
      <c r="A50" s="202" t="s">
        <v>67</v>
      </c>
      <c r="B50" s="213" t="s">
        <v>781</v>
      </c>
      <c r="C50" s="75" t="s">
        <v>819</v>
      </c>
      <c r="D50" s="261" t="s">
        <v>814</v>
      </c>
      <c r="E50" s="261">
        <v>35</v>
      </c>
      <c r="F50" s="253">
        <v>1816.79</v>
      </c>
    </row>
    <row r="51" spans="1:6" ht="16.5" customHeight="1">
      <c r="A51" s="202" t="s">
        <v>68</v>
      </c>
      <c r="B51" s="81" t="s">
        <v>352</v>
      </c>
      <c r="C51" s="68" t="s">
        <v>342</v>
      </c>
      <c r="D51" s="68" t="s">
        <v>343</v>
      </c>
      <c r="E51" s="68">
        <v>35</v>
      </c>
      <c r="F51" s="118">
        <v>1816.62</v>
      </c>
    </row>
    <row r="52" spans="1:6" ht="16.5" customHeight="1">
      <c r="A52" s="202" t="s">
        <v>69</v>
      </c>
      <c r="B52" s="213" t="s">
        <v>782</v>
      </c>
      <c r="C52" s="68" t="s">
        <v>819</v>
      </c>
      <c r="D52" s="261" t="s">
        <v>810</v>
      </c>
      <c r="E52" s="261">
        <v>35</v>
      </c>
      <c r="F52" s="253">
        <v>1815.72</v>
      </c>
    </row>
    <row r="53" spans="1:6" ht="16.5" customHeight="1">
      <c r="A53" s="202" t="s">
        <v>70</v>
      </c>
      <c r="B53" s="81" t="s">
        <v>346</v>
      </c>
      <c r="C53" s="68" t="s">
        <v>342</v>
      </c>
      <c r="D53" s="68" t="s">
        <v>347</v>
      </c>
      <c r="E53" s="68">
        <v>35</v>
      </c>
      <c r="F53" s="118">
        <v>1815.43</v>
      </c>
    </row>
    <row r="54" spans="1:6" ht="16.5" customHeight="1">
      <c r="A54" s="202" t="s">
        <v>71</v>
      </c>
      <c r="B54" s="239" t="s">
        <v>654</v>
      </c>
      <c r="C54" s="212" t="s">
        <v>559</v>
      </c>
      <c r="D54" s="212" t="s">
        <v>564</v>
      </c>
      <c r="E54" s="212">
        <v>35</v>
      </c>
      <c r="F54" s="415">
        <v>1814.78</v>
      </c>
    </row>
    <row r="55" spans="1:6" ht="16.5" customHeight="1">
      <c r="A55" s="202" t="s">
        <v>72</v>
      </c>
      <c r="B55" s="106" t="s">
        <v>735</v>
      </c>
      <c r="C55" s="75" t="s">
        <v>720</v>
      </c>
      <c r="D55" s="217" t="s">
        <v>720</v>
      </c>
      <c r="E55" s="212">
        <v>35</v>
      </c>
      <c r="F55" s="117">
        <v>1814.3</v>
      </c>
    </row>
    <row r="56" spans="1:6" ht="16.5" customHeight="1">
      <c r="A56" s="202" t="s">
        <v>73</v>
      </c>
      <c r="B56" s="213" t="s">
        <v>783</v>
      </c>
      <c r="C56" s="78" t="s">
        <v>819</v>
      </c>
      <c r="D56" s="261" t="s">
        <v>814</v>
      </c>
      <c r="E56" s="261">
        <v>35</v>
      </c>
      <c r="F56" s="253">
        <v>1814.21</v>
      </c>
    </row>
    <row r="57" spans="1:6" ht="15.75">
      <c r="A57" s="202" t="s">
        <v>74</v>
      </c>
      <c r="B57" s="239" t="s">
        <v>528</v>
      </c>
      <c r="C57" s="212" t="s">
        <v>559</v>
      </c>
      <c r="D57" s="212" t="s">
        <v>560</v>
      </c>
      <c r="E57" s="212">
        <v>35</v>
      </c>
      <c r="F57" s="415">
        <v>1812.97</v>
      </c>
    </row>
    <row r="58" spans="1:6" ht="15.75">
      <c r="A58" s="202" t="s">
        <v>75</v>
      </c>
      <c r="B58" s="237" t="s">
        <v>532</v>
      </c>
      <c r="C58" s="212" t="s">
        <v>559</v>
      </c>
      <c r="D58" s="212" t="s">
        <v>559</v>
      </c>
      <c r="E58" s="212">
        <v>35</v>
      </c>
      <c r="F58" s="415">
        <v>1812.45</v>
      </c>
    </row>
    <row r="59" spans="1:6" ht="15.75">
      <c r="A59" s="202" t="s">
        <v>76</v>
      </c>
      <c r="B59" s="213" t="s">
        <v>784</v>
      </c>
      <c r="C59" s="75" t="s">
        <v>819</v>
      </c>
      <c r="D59" s="261" t="s">
        <v>813</v>
      </c>
      <c r="E59" s="261">
        <v>35</v>
      </c>
      <c r="F59" s="253">
        <v>1812.36</v>
      </c>
    </row>
    <row r="60" spans="1:6" ht="15.75">
      <c r="A60" s="202" t="s">
        <v>157</v>
      </c>
      <c r="B60" s="213" t="s">
        <v>789</v>
      </c>
      <c r="C60" s="75" t="s">
        <v>819</v>
      </c>
      <c r="D60" s="261" t="s">
        <v>811</v>
      </c>
      <c r="E60" s="261">
        <v>35</v>
      </c>
      <c r="F60" s="253">
        <v>1811.95</v>
      </c>
    </row>
    <row r="61" spans="1:6" ht="15.75">
      <c r="A61" s="202" t="s">
        <v>158</v>
      </c>
      <c r="B61" s="213" t="s">
        <v>785</v>
      </c>
      <c r="C61" s="75" t="s">
        <v>819</v>
      </c>
      <c r="D61" s="261" t="s">
        <v>810</v>
      </c>
      <c r="E61" s="261">
        <v>35</v>
      </c>
      <c r="F61" s="253">
        <v>1811.2</v>
      </c>
    </row>
    <row r="62" spans="1:6" ht="15.75">
      <c r="A62" s="202" t="s">
        <v>159</v>
      </c>
      <c r="B62" s="213" t="s">
        <v>786</v>
      </c>
      <c r="C62" s="68" t="s">
        <v>819</v>
      </c>
      <c r="D62" s="261" t="s">
        <v>812</v>
      </c>
      <c r="E62" s="261">
        <v>35</v>
      </c>
      <c r="F62" s="253">
        <v>1810.06</v>
      </c>
    </row>
    <row r="63" spans="1:6" ht="15.75">
      <c r="A63" s="202" t="s">
        <v>160</v>
      </c>
      <c r="B63" s="213" t="s">
        <v>787</v>
      </c>
      <c r="C63" s="78" t="s">
        <v>819</v>
      </c>
      <c r="D63" s="261" t="s">
        <v>815</v>
      </c>
      <c r="E63" s="261">
        <v>35</v>
      </c>
      <c r="F63" s="253">
        <v>1809.88</v>
      </c>
    </row>
    <row r="64" spans="1:6" ht="15.75">
      <c r="A64" s="202" t="s">
        <v>161</v>
      </c>
      <c r="B64" s="246" t="s">
        <v>597</v>
      </c>
      <c r="C64" s="212" t="s">
        <v>559</v>
      </c>
      <c r="D64" s="212" t="s">
        <v>607</v>
      </c>
      <c r="E64" s="212">
        <v>35</v>
      </c>
      <c r="F64" s="415">
        <v>1809.54</v>
      </c>
    </row>
    <row r="65" spans="1:6" ht="15.75">
      <c r="A65" s="202" t="s">
        <v>162</v>
      </c>
      <c r="B65" s="238" t="s">
        <v>627</v>
      </c>
      <c r="C65" s="212" t="s">
        <v>559</v>
      </c>
      <c r="D65" s="212" t="s">
        <v>565</v>
      </c>
      <c r="E65" s="212">
        <v>35</v>
      </c>
      <c r="F65" s="415">
        <v>1809.4</v>
      </c>
    </row>
    <row r="66" spans="1:6" ht="15.75">
      <c r="A66" s="202" t="s">
        <v>163</v>
      </c>
      <c r="B66" s="106" t="s">
        <v>736</v>
      </c>
      <c r="C66" s="75" t="s">
        <v>720</v>
      </c>
      <c r="D66" s="217" t="s">
        <v>721</v>
      </c>
      <c r="E66" s="212">
        <v>35</v>
      </c>
      <c r="F66" s="117">
        <v>1808.38</v>
      </c>
    </row>
    <row r="67" spans="1:6" ht="15.75">
      <c r="A67" s="202" t="s">
        <v>164</v>
      </c>
      <c r="B67" s="98" t="s">
        <v>150</v>
      </c>
      <c r="C67" s="99" t="s">
        <v>9</v>
      </c>
      <c r="D67" s="99" t="s">
        <v>9</v>
      </c>
      <c r="E67" s="100">
        <v>35</v>
      </c>
      <c r="F67" s="116">
        <v>1807.82</v>
      </c>
    </row>
    <row r="68" spans="1:6" ht="15.75">
      <c r="A68" s="202" t="s">
        <v>165</v>
      </c>
      <c r="B68" s="81" t="s">
        <v>372</v>
      </c>
      <c r="C68" s="68" t="s">
        <v>342</v>
      </c>
      <c r="D68" s="68" t="s">
        <v>355</v>
      </c>
      <c r="E68" s="68">
        <v>35</v>
      </c>
      <c r="F68" s="118">
        <v>1806.9</v>
      </c>
    </row>
    <row r="69" spans="1:6" ht="15.75">
      <c r="A69" s="202" t="s">
        <v>166</v>
      </c>
      <c r="B69" s="81" t="s">
        <v>341</v>
      </c>
      <c r="C69" s="68" t="s">
        <v>342</v>
      </c>
      <c r="D69" s="68" t="s">
        <v>343</v>
      </c>
      <c r="E69" s="68">
        <v>35</v>
      </c>
      <c r="F69" s="118">
        <v>1806.83</v>
      </c>
    </row>
    <row r="70" spans="1:6" ht="15.75">
      <c r="A70" s="202" t="s">
        <v>167</v>
      </c>
      <c r="B70" s="74" t="s">
        <v>154</v>
      </c>
      <c r="C70" s="75" t="s">
        <v>9</v>
      </c>
      <c r="D70" s="75" t="s">
        <v>153</v>
      </c>
      <c r="E70" s="68">
        <v>35</v>
      </c>
      <c r="F70" s="118">
        <v>1806.43</v>
      </c>
    </row>
    <row r="71" spans="1:6" ht="15.75">
      <c r="A71" s="202" t="s">
        <v>168</v>
      </c>
      <c r="B71" s="81" t="s">
        <v>449</v>
      </c>
      <c r="C71" s="68" t="s">
        <v>402</v>
      </c>
      <c r="D71" s="68" t="s">
        <v>403</v>
      </c>
      <c r="E71" s="68">
        <v>35</v>
      </c>
      <c r="F71" s="118">
        <v>1805.97</v>
      </c>
    </row>
    <row r="72" spans="1:6" ht="15.75">
      <c r="A72" s="202" t="s">
        <v>169</v>
      </c>
      <c r="B72" s="98" t="s">
        <v>151</v>
      </c>
      <c r="C72" s="99" t="s">
        <v>9</v>
      </c>
      <c r="D72" s="99" t="s">
        <v>9</v>
      </c>
      <c r="E72" s="100">
        <v>35</v>
      </c>
      <c r="F72" s="118">
        <v>1805.85</v>
      </c>
    </row>
    <row r="73" spans="1:6" ht="15.75">
      <c r="A73" s="202" t="s">
        <v>170</v>
      </c>
      <c r="B73" s="213" t="s">
        <v>788</v>
      </c>
      <c r="C73" s="75" t="s">
        <v>819</v>
      </c>
      <c r="D73" s="261" t="s">
        <v>816</v>
      </c>
      <c r="E73" s="261">
        <v>35</v>
      </c>
      <c r="F73" s="253">
        <v>1805.61</v>
      </c>
    </row>
    <row r="74" spans="1:6" ht="15.75">
      <c r="A74" s="202" t="s">
        <v>171</v>
      </c>
      <c r="B74" s="238" t="s">
        <v>529</v>
      </c>
      <c r="C74" s="212" t="s">
        <v>559</v>
      </c>
      <c r="D74" s="212" t="s">
        <v>607</v>
      </c>
      <c r="E74" s="212">
        <v>35</v>
      </c>
      <c r="F74" s="415">
        <v>1804.81</v>
      </c>
    </row>
    <row r="75" spans="1:6" ht="15.75">
      <c r="A75" s="202" t="s">
        <v>172</v>
      </c>
      <c r="B75" s="106" t="s">
        <v>737</v>
      </c>
      <c r="C75" s="75" t="s">
        <v>720</v>
      </c>
      <c r="D75" s="217" t="s">
        <v>722</v>
      </c>
      <c r="E75" s="212">
        <v>35</v>
      </c>
      <c r="F75" s="117">
        <v>1803.6</v>
      </c>
    </row>
    <row r="76" spans="1:6" ht="15.75">
      <c r="A76" s="202" t="s">
        <v>173</v>
      </c>
      <c r="B76" s="74" t="s">
        <v>144</v>
      </c>
      <c r="C76" s="75" t="s">
        <v>9</v>
      </c>
      <c r="D76" s="75" t="s">
        <v>13</v>
      </c>
      <c r="E76" s="68">
        <v>35</v>
      </c>
      <c r="F76" s="120">
        <v>1803.47</v>
      </c>
    </row>
    <row r="77" spans="1:6" ht="15.75">
      <c r="A77" s="202" t="s">
        <v>174</v>
      </c>
      <c r="B77" s="81" t="s">
        <v>292</v>
      </c>
      <c r="C77" s="68" t="s">
        <v>9</v>
      </c>
      <c r="D77" s="68" t="s">
        <v>15</v>
      </c>
      <c r="E77" s="68">
        <v>35</v>
      </c>
      <c r="F77" s="118">
        <v>1802.46</v>
      </c>
    </row>
    <row r="78" spans="1:6" ht="15.75">
      <c r="A78" s="202" t="s">
        <v>175</v>
      </c>
      <c r="B78" s="239" t="s">
        <v>655</v>
      </c>
      <c r="C78" s="212" t="s">
        <v>559</v>
      </c>
      <c r="D78" s="212" t="s">
        <v>567</v>
      </c>
      <c r="E78" s="212">
        <v>35</v>
      </c>
      <c r="F78" s="415">
        <v>1801.29</v>
      </c>
    </row>
    <row r="79" spans="1:6" ht="15.75">
      <c r="A79" s="202" t="s">
        <v>176</v>
      </c>
      <c r="B79" s="79" t="s">
        <v>382</v>
      </c>
      <c r="C79" s="68" t="s">
        <v>342</v>
      </c>
      <c r="D79" s="68" t="s">
        <v>347</v>
      </c>
      <c r="E79" s="68">
        <v>35</v>
      </c>
      <c r="F79" s="118">
        <v>1801.03</v>
      </c>
    </row>
    <row r="80" spans="1:6" ht="15.75">
      <c r="A80" s="202" t="s">
        <v>177</v>
      </c>
      <c r="B80" s="213" t="s">
        <v>790</v>
      </c>
      <c r="C80" s="68" t="s">
        <v>819</v>
      </c>
      <c r="D80" s="261" t="s">
        <v>810</v>
      </c>
      <c r="E80" s="261">
        <v>35</v>
      </c>
      <c r="F80" s="253">
        <v>1800.52</v>
      </c>
    </row>
    <row r="81" spans="1:6" ht="15.75">
      <c r="A81" s="202" t="s">
        <v>178</v>
      </c>
      <c r="B81" s="213" t="s">
        <v>791</v>
      </c>
      <c r="C81" s="78" t="s">
        <v>819</v>
      </c>
      <c r="D81" s="261" t="s">
        <v>809</v>
      </c>
      <c r="E81" s="261">
        <v>35</v>
      </c>
      <c r="F81" s="253">
        <v>1798.71</v>
      </c>
    </row>
    <row r="82" spans="1:6" ht="15.75">
      <c r="A82" s="202" t="s">
        <v>179</v>
      </c>
      <c r="B82" s="106" t="s">
        <v>738</v>
      </c>
      <c r="C82" s="75" t="s">
        <v>720</v>
      </c>
      <c r="D82" s="217" t="s">
        <v>719</v>
      </c>
      <c r="E82" s="212">
        <v>35</v>
      </c>
      <c r="F82" s="117">
        <v>1798.64</v>
      </c>
    </row>
    <row r="83" spans="1:6" ht="15.75">
      <c r="A83" s="202" t="s">
        <v>180</v>
      </c>
      <c r="B83" s="213" t="s">
        <v>792</v>
      </c>
      <c r="C83" s="75" t="s">
        <v>819</v>
      </c>
      <c r="D83" s="261" t="s">
        <v>817</v>
      </c>
      <c r="E83" s="261">
        <v>35</v>
      </c>
      <c r="F83" s="253">
        <v>1798.49</v>
      </c>
    </row>
    <row r="84" spans="1:6" ht="15.75">
      <c r="A84" s="202" t="s">
        <v>181</v>
      </c>
      <c r="B84" s="81" t="s">
        <v>424</v>
      </c>
      <c r="C84" s="68" t="s">
        <v>402</v>
      </c>
      <c r="D84" s="68" t="s">
        <v>403</v>
      </c>
      <c r="E84" s="68">
        <v>35</v>
      </c>
      <c r="F84" s="118">
        <v>1798.13</v>
      </c>
    </row>
    <row r="85" spans="1:6" ht="15.75">
      <c r="A85" s="202" t="s">
        <v>182</v>
      </c>
      <c r="B85" s="238" t="s">
        <v>589</v>
      </c>
      <c r="C85" s="212" t="s">
        <v>559</v>
      </c>
      <c r="D85" s="212" t="s">
        <v>566</v>
      </c>
      <c r="E85" s="212">
        <v>35</v>
      </c>
      <c r="F85" s="415">
        <v>1797.94</v>
      </c>
    </row>
    <row r="86" spans="1:6" ht="15.75">
      <c r="A86" s="202" t="s">
        <v>183</v>
      </c>
      <c r="B86" s="81" t="s">
        <v>429</v>
      </c>
      <c r="C86" s="68" t="s">
        <v>402</v>
      </c>
      <c r="D86" s="68" t="s">
        <v>465</v>
      </c>
      <c r="E86" s="68">
        <v>35</v>
      </c>
      <c r="F86" s="118">
        <v>1796.63</v>
      </c>
    </row>
    <row r="87" spans="1:6" ht="15.75">
      <c r="A87" s="202" t="s">
        <v>184</v>
      </c>
      <c r="B87" s="79" t="s">
        <v>425</v>
      </c>
      <c r="C87" s="68" t="s">
        <v>402</v>
      </c>
      <c r="D87" s="68" t="s">
        <v>403</v>
      </c>
      <c r="E87" s="68">
        <v>35</v>
      </c>
      <c r="F87" s="118">
        <v>1794.42</v>
      </c>
    </row>
    <row r="88" spans="1:6" ht="15.75">
      <c r="A88" s="202" t="s">
        <v>185</v>
      </c>
      <c r="B88" s="81" t="s">
        <v>485</v>
      </c>
      <c r="C88" s="68" t="s">
        <v>402</v>
      </c>
      <c r="D88" s="68" t="s">
        <v>405</v>
      </c>
      <c r="E88" s="68">
        <v>35</v>
      </c>
      <c r="F88" s="118">
        <v>1794.01</v>
      </c>
    </row>
    <row r="89" spans="1:6" ht="15.75">
      <c r="A89" s="202" t="s">
        <v>186</v>
      </c>
      <c r="B89" s="81" t="s">
        <v>436</v>
      </c>
      <c r="C89" s="68" t="s">
        <v>402</v>
      </c>
      <c r="D89" s="68" t="s">
        <v>402</v>
      </c>
      <c r="E89" s="68">
        <v>35</v>
      </c>
      <c r="F89" s="118">
        <v>1793.85</v>
      </c>
    </row>
    <row r="90" spans="1:6" ht="15.75">
      <c r="A90" s="202" t="s">
        <v>187</v>
      </c>
      <c r="B90" s="107" t="s">
        <v>284</v>
      </c>
      <c r="C90" s="78" t="s">
        <v>9</v>
      </c>
      <c r="D90" s="78" t="s">
        <v>13</v>
      </c>
      <c r="E90" s="68">
        <v>35</v>
      </c>
      <c r="F90" s="116">
        <v>1793.17</v>
      </c>
    </row>
    <row r="91" spans="1:6" ht="15.75">
      <c r="A91" s="202" t="s">
        <v>188</v>
      </c>
      <c r="B91" s="81" t="s">
        <v>383</v>
      </c>
      <c r="C91" s="68" t="s">
        <v>342</v>
      </c>
      <c r="D91" s="68" t="s">
        <v>347</v>
      </c>
      <c r="E91" s="68">
        <v>35</v>
      </c>
      <c r="F91" s="118">
        <v>1792.96</v>
      </c>
    </row>
    <row r="92" spans="1:6" ht="15.75">
      <c r="A92" s="202" t="s">
        <v>189</v>
      </c>
      <c r="B92" s="213" t="s">
        <v>793</v>
      </c>
      <c r="C92" s="75" t="s">
        <v>819</v>
      </c>
      <c r="D92" s="261" t="s">
        <v>811</v>
      </c>
      <c r="E92" s="261">
        <v>35</v>
      </c>
      <c r="F92" s="253">
        <v>1792.86</v>
      </c>
    </row>
    <row r="93" spans="1:6" ht="15.75">
      <c r="A93" s="202" t="s">
        <v>190</v>
      </c>
      <c r="B93" s="237" t="s">
        <v>625</v>
      </c>
      <c r="C93" s="212" t="s">
        <v>559</v>
      </c>
      <c r="D93" s="212" t="s">
        <v>559</v>
      </c>
      <c r="E93" s="212">
        <v>35</v>
      </c>
      <c r="F93" s="415">
        <v>1791.28</v>
      </c>
    </row>
    <row r="94" spans="1:6" ht="15.75">
      <c r="A94" s="202" t="s">
        <v>191</v>
      </c>
      <c r="B94" s="213" t="s">
        <v>794</v>
      </c>
      <c r="C94" s="68" t="s">
        <v>819</v>
      </c>
      <c r="D94" s="261" t="s">
        <v>813</v>
      </c>
      <c r="E94" s="261">
        <v>35</v>
      </c>
      <c r="F94" s="253">
        <v>1788.48</v>
      </c>
    </row>
    <row r="95" spans="1:6" ht="15.75">
      <c r="A95" s="202" t="s">
        <v>192</v>
      </c>
      <c r="B95" s="107" t="s">
        <v>486</v>
      </c>
      <c r="C95" s="78" t="s">
        <v>402</v>
      </c>
      <c r="D95" s="78" t="s">
        <v>465</v>
      </c>
      <c r="E95" s="78">
        <v>35</v>
      </c>
      <c r="F95" s="116">
        <v>1788.16</v>
      </c>
    </row>
    <row r="96" spans="1:6" ht="15.75">
      <c r="A96" s="202" t="s">
        <v>193</v>
      </c>
      <c r="B96" s="237" t="s">
        <v>541</v>
      </c>
      <c r="C96" s="212" t="s">
        <v>559</v>
      </c>
      <c r="D96" s="212" t="s">
        <v>559</v>
      </c>
      <c r="E96" s="212">
        <v>35</v>
      </c>
      <c r="F96" s="415">
        <v>1786.47</v>
      </c>
    </row>
    <row r="97" spans="1:6" ht="15.75">
      <c r="A97" s="202" t="s">
        <v>194</v>
      </c>
      <c r="B97" s="106" t="s">
        <v>437</v>
      </c>
      <c r="C97" s="108" t="s">
        <v>402</v>
      </c>
      <c r="D97" s="100" t="s">
        <v>405</v>
      </c>
      <c r="E97" s="108">
        <v>35</v>
      </c>
      <c r="F97" s="215">
        <v>1785.19</v>
      </c>
    </row>
    <row r="98" spans="1:6" ht="15.75">
      <c r="A98" s="202" t="s">
        <v>195</v>
      </c>
      <c r="B98" s="107" t="s">
        <v>430</v>
      </c>
      <c r="C98" s="78" t="s">
        <v>402</v>
      </c>
      <c r="D98" s="78" t="s">
        <v>402</v>
      </c>
      <c r="E98" s="78">
        <v>35</v>
      </c>
      <c r="F98" s="116">
        <v>1784.26</v>
      </c>
    </row>
    <row r="99" spans="1:6" ht="15.75">
      <c r="A99" s="202" t="s">
        <v>196</v>
      </c>
      <c r="B99" s="239" t="s">
        <v>656</v>
      </c>
      <c r="C99" s="212" t="s">
        <v>559</v>
      </c>
      <c r="D99" s="212" t="s">
        <v>567</v>
      </c>
      <c r="E99" s="212">
        <v>35</v>
      </c>
      <c r="F99" s="415">
        <v>1781.49</v>
      </c>
    </row>
    <row r="100" spans="1:6" ht="15.75">
      <c r="A100" s="202" t="s">
        <v>197</v>
      </c>
      <c r="B100" s="213" t="s">
        <v>795</v>
      </c>
      <c r="C100" s="78" t="s">
        <v>819</v>
      </c>
      <c r="D100" s="261" t="s">
        <v>816</v>
      </c>
      <c r="E100" s="261">
        <v>35</v>
      </c>
      <c r="F100" s="253">
        <v>1780.67</v>
      </c>
    </row>
    <row r="101" spans="1:6" ht="15.75">
      <c r="A101" s="202" t="s">
        <v>198</v>
      </c>
      <c r="B101" s="213" t="s">
        <v>796</v>
      </c>
      <c r="C101" s="75" t="s">
        <v>819</v>
      </c>
      <c r="D101" s="261" t="s">
        <v>814</v>
      </c>
      <c r="E101" s="261">
        <v>35</v>
      </c>
      <c r="F101" s="253">
        <v>1780.67</v>
      </c>
    </row>
    <row r="102" spans="1:6" ht="15.75">
      <c r="A102" s="202" t="s">
        <v>199</v>
      </c>
      <c r="B102" s="237" t="s">
        <v>657</v>
      </c>
      <c r="C102" s="212" t="s">
        <v>559</v>
      </c>
      <c r="D102" s="212" t="s">
        <v>559</v>
      </c>
      <c r="E102" s="212">
        <v>35</v>
      </c>
      <c r="F102" s="415">
        <v>1780.03</v>
      </c>
    </row>
    <row r="103" spans="1:6" ht="15.75">
      <c r="A103" s="202" t="s">
        <v>200</v>
      </c>
      <c r="B103" s="213" t="s">
        <v>797</v>
      </c>
      <c r="C103" s="75" t="s">
        <v>819</v>
      </c>
      <c r="D103" s="261" t="s">
        <v>810</v>
      </c>
      <c r="E103" s="261">
        <v>35</v>
      </c>
      <c r="F103" s="253">
        <v>1775.81</v>
      </c>
    </row>
    <row r="104" spans="1:6" ht="15.75">
      <c r="A104" s="202" t="s">
        <v>201</v>
      </c>
      <c r="B104" s="106" t="s">
        <v>431</v>
      </c>
      <c r="C104" s="108" t="s">
        <v>402</v>
      </c>
      <c r="D104" s="100" t="s">
        <v>402</v>
      </c>
      <c r="E104" s="108">
        <v>35</v>
      </c>
      <c r="F104" s="215">
        <v>1775.79</v>
      </c>
    </row>
    <row r="105" spans="1:6" ht="15.75">
      <c r="A105" s="202" t="s">
        <v>202</v>
      </c>
      <c r="B105" s="213" t="s">
        <v>798</v>
      </c>
      <c r="C105" s="68" t="s">
        <v>819</v>
      </c>
      <c r="D105" s="261" t="s">
        <v>816</v>
      </c>
      <c r="E105" s="261">
        <v>35</v>
      </c>
      <c r="F105" s="253">
        <v>1771.41</v>
      </c>
    </row>
    <row r="106" spans="1:6" ht="15.75">
      <c r="A106" s="202" t="s">
        <v>203</v>
      </c>
      <c r="B106" s="213" t="s">
        <v>799</v>
      </c>
      <c r="C106" s="78" t="s">
        <v>819</v>
      </c>
      <c r="D106" s="261" t="s">
        <v>818</v>
      </c>
      <c r="E106" s="261">
        <v>35</v>
      </c>
      <c r="F106" s="253">
        <v>1770.97</v>
      </c>
    </row>
    <row r="107" spans="1:6" ht="15.75">
      <c r="A107" s="202" t="s">
        <v>204</v>
      </c>
      <c r="B107" s="213" t="s">
        <v>801</v>
      </c>
      <c r="C107" s="75" t="s">
        <v>819</v>
      </c>
      <c r="D107" s="261" t="s">
        <v>812</v>
      </c>
      <c r="E107" s="261">
        <v>35</v>
      </c>
      <c r="F107" s="253">
        <v>1766.4</v>
      </c>
    </row>
    <row r="108" spans="1:6" ht="15.75">
      <c r="A108" s="248" t="s">
        <v>205</v>
      </c>
      <c r="B108" s="213" t="s">
        <v>802</v>
      </c>
      <c r="C108" s="68" t="s">
        <v>819</v>
      </c>
      <c r="D108" s="261" t="s">
        <v>814</v>
      </c>
      <c r="E108" s="261">
        <v>35</v>
      </c>
      <c r="F108" s="253">
        <v>1765.52</v>
      </c>
    </row>
    <row r="109" spans="1:6" ht="15.75">
      <c r="A109" s="248" t="s">
        <v>206</v>
      </c>
      <c r="B109" s="74" t="s">
        <v>152</v>
      </c>
      <c r="C109" s="75" t="s">
        <v>9</v>
      </c>
      <c r="D109" s="75" t="s">
        <v>9</v>
      </c>
      <c r="E109" s="68">
        <v>35</v>
      </c>
      <c r="F109" s="118">
        <v>1765.38</v>
      </c>
    </row>
    <row r="110" spans="1:6" ht="15.75">
      <c r="A110" s="248" t="s">
        <v>207</v>
      </c>
      <c r="B110" s="79" t="s">
        <v>384</v>
      </c>
      <c r="C110" s="68" t="s">
        <v>342</v>
      </c>
      <c r="D110" s="68" t="s">
        <v>347</v>
      </c>
      <c r="E110" s="68">
        <v>35</v>
      </c>
      <c r="F110" s="118">
        <v>1762.24</v>
      </c>
    </row>
    <row r="111" spans="1:6" ht="15.75">
      <c r="A111" s="248" t="s">
        <v>208</v>
      </c>
      <c r="B111" s="106" t="s">
        <v>445</v>
      </c>
      <c r="C111" s="75" t="s">
        <v>402</v>
      </c>
      <c r="D111" s="75" t="s">
        <v>465</v>
      </c>
      <c r="E111" s="75">
        <v>35</v>
      </c>
      <c r="F111" s="120">
        <v>1751.93</v>
      </c>
    </row>
    <row r="112" spans="1:6" ht="15.75">
      <c r="A112" s="248" t="s">
        <v>209</v>
      </c>
      <c r="B112" s="213" t="s">
        <v>803</v>
      </c>
      <c r="C112" s="78" t="s">
        <v>819</v>
      </c>
      <c r="D112" s="261" t="s">
        <v>818</v>
      </c>
      <c r="E112" s="261">
        <v>35</v>
      </c>
      <c r="F112" s="253">
        <v>1751.36</v>
      </c>
    </row>
    <row r="113" spans="1:6" ht="15.75">
      <c r="A113" s="248" t="s">
        <v>210</v>
      </c>
      <c r="B113" s="106" t="s">
        <v>426</v>
      </c>
      <c r="C113" s="108" t="s">
        <v>402</v>
      </c>
      <c r="D113" s="100" t="s">
        <v>411</v>
      </c>
      <c r="E113" s="108">
        <v>35</v>
      </c>
      <c r="F113" s="215">
        <v>1746.42</v>
      </c>
    </row>
    <row r="114" spans="1:6" ht="15.75">
      <c r="A114" s="248" t="s">
        <v>211</v>
      </c>
      <c r="B114" s="106" t="s">
        <v>434</v>
      </c>
      <c r="C114" s="108" t="s">
        <v>402</v>
      </c>
      <c r="D114" s="100" t="s">
        <v>405</v>
      </c>
      <c r="E114" s="108">
        <v>35</v>
      </c>
      <c r="F114" s="215">
        <v>1744.03</v>
      </c>
    </row>
    <row r="115" spans="1:6" ht="15.75">
      <c r="A115" s="248" t="s">
        <v>212</v>
      </c>
      <c r="B115" s="238" t="s">
        <v>526</v>
      </c>
      <c r="C115" s="212" t="s">
        <v>559</v>
      </c>
      <c r="D115" s="212" t="s">
        <v>562</v>
      </c>
      <c r="E115" s="212">
        <v>35</v>
      </c>
      <c r="F115" s="415">
        <v>1725.21</v>
      </c>
    </row>
    <row r="116" spans="1:6" ht="15.75">
      <c r="A116" s="248" t="s">
        <v>213</v>
      </c>
      <c r="B116" s="106" t="s">
        <v>739</v>
      </c>
      <c r="C116" s="75" t="s">
        <v>720</v>
      </c>
      <c r="D116" s="217" t="s">
        <v>741</v>
      </c>
      <c r="E116" s="212">
        <v>35</v>
      </c>
      <c r="F116" s="117">
        <v>1721.6</v>
      </c>
    </row>
    <row r="117" spans="1:6" ht="15.75">
      <c r="A117" s="248" t="s">
        <v>214</v>
      </c>
      <c r="B117" s="246" t="s">
        <v>660</v>
      </c>
      <c r="C117" s="212" t="s">
        <v>559</v>
      </c>
      <c r="D117" s="212" t="s">
        <v>559</v>
      </c>
      <c r="E117" s="212">
        <v>35</v>
      </c>
      <c r="F117" s="415">
        <v>1717.33</v>
      </c>
    </row>
    <row r="118" spans="1:6" ht="15.75">
      <c r="A118" s="248" t="s">
        <v>215</v>
      </c>
      <c r="B118" s="106" t="s">
        <v>729</v>
      </c>
      <c r="C118" s="75" t="s">
        <v>720</v>
      </c>
      <c r="D118" s="217" t="s">
        <v>721</v>
      </c>
      <c r="E118" s="212">
        <v>35</v>
      </c>
      <c r="F118" s="117">
        <v>1717.03</v>
      </c>
    </row>
    <row r="119" spans="1:6" ht="15.75">
      <c r="A119" s="248" t="s">
        <v>216</v>
      </c>
      <c r="B119" s="213" t="s">
        <v>806</v>
      </c>
      <c r="C119" s="78" t="s">
        <v>819</v>
      </c>
      <c r="D119" s="261" t="s">
        <v>814</v>
      </c>
      <c r="E119" s="261">
        <v>35</v>
      </c>
      <c r="F119" s="253">
        <v>1714.67</v>
      </c>
    </row>
    <row r="120" spans="1:6" ht="15.75">
      <c r="A120" s="248" t="s">
        <v>217</v>
      </c>
      <c r="B120" s="237" t="s">
        <v>550</v>
      </c>
      <c r="C120" s="212" t="s">
        <v>559</v>
      </c>
      <c r="D120" s="212" t="s">
        <v>559</v>
      </c>
      <c r="E120" s="212">
        <v>35</v>
      </c>
      <c r="F120" s="415">
        <v>1711.03</v>
      </c>
    </row>
    <row r="121" spans="1:6" ht="15.75">
      <c r="A121" s="248" t="s">
        <v>218</v>
      </c>
      <c r="B121" s="237" t="s">
        <v>581</v>
      </c>
      <c r="C121" s="212" t="s">
        <v>559</v>
      </c>
      <c r="D121" s="212" t="s">
        <v>559</v>
      </c>
      <c r="E121" s="212">
        <v>35</v>
      </c>
      <c r="F121" s="415">
        <v>1705.32</v>
      </c>
    </row>
    <row r="122" spans="1:6" ht="15.75">
      <c r="A122" s="248" t="s">
        <v>219</v>
      </c>
      <c r="B122" s="213" t="s">
        <v>807</v>
      </c>
      <c r="C122" s="75" t="s">
        <v>819</v>
      </c>
      <c r="D122" s="261" t="s">
        <v>809</v>
      </c>
      <c r="E122" s="261">
        <v>35</v>
      </c>
      <c r="F122" s="253">
        <v>1657.38</v>
      </c>
    </row>
    <row r="123" spans="1:6" ht="15.75">
      <c r="A123" s="248" t="s">
        <v>220</v>
      </c>
      <c r="B123" s="237" t="s">
        <v>641</v>
      </c>
      <c r="C123" s="212" t="s">
        <v>559</v>
      </c>
      <c r="D123" s="212" t="s">
        <v>559</v>
      </c>
      <c r="E123" s="212">
        <v>35</v>
      </c>
      <c r="F123" s="415">
        <v>1654.01</v>
      </c>
    </row>
    <row r="124" spans="1:6" ht="15.75">
      <c r="A124" s="248" t="s">
        <v>221</v>
      </c>
      <c r="B124" s="246" t="s">
        <v>664</v>
      </c>
      <c r="C124" s="212" t="s">
        <v>559</v>
      </c>
      <c r="D124" s="212" t="s">
        <v>559</v>
      </c>
      <c r="E124" s="212">
        <v>35</v>
      </c>
      <c r="F124" s="415">
        <v>1638.92</v>
      </c>
    </row>
    <row r="125" spans="1:6" ht="15.75">
      <c r="A125" s="248" t="s">
        <v>222</v>
      </c>
      <c r="B125" s="237" t="s">
        <v>534</v>
      </c>
      <c r="C125" s="212" t="s">
        <v>559</v>
      </c>
      <c r="D125" s="212" t="s">
        <v>559</v>
      </c>
      <c r="E125" s="212">
        <v>35</v>
      </c>
      <c r="F125" s="415">
        <v>1638.9</v>
      </c>
    </row>
    <row r="126" spans="1:6" ht="15.75">
      <c r="A126" s="248" t="s">
        <v>223</v>
      </c>
      <c r="B126" s="237" t="s">
        <v>584</v>
      </c>
      <c r="C126" s="212" t="s">
        <v>559</v>
      </c>
      <c r="D126" s="212" t="s">
        <v>559</v>
      </c>
      <c r="E126" s="212">
        <v>35</v>
      </c>
      <c r="F126" s="415">
        <v>1638.41</v>
      </c>
    </row>
    <row r="127" spans="1:6" ht="15.75">
      <c r="A127" s="248" t="s">
        <v>224</v>
      </c>
      <c r="B127" s="106" t="s">
        <v>443</v>
      </c>
      <c r="C127" s="108" t="s">
        <v>402</v>
      </c>
      <c r="D127" s="100" t="s">
        <v>407</v>
      </c>
      <c r="E127" s="108">
        <v>34</v>
      </c>
      <c r="F127" s="215">
        <v>1787.59</v>
      </c>
    </row>
    <row r="128" spans="1:6" ht="15.75">
      <c r="A128" s="248" t="s">
        <v>225</v>
      </c>
      <c r="B128" s="213" t="s">
        <v>800</v>
      </c>
      <c r="C128" s="75" t="s">
        <v>819</v>
      </c>
      <c r="D128" s="261" t="s">
        <v>818</v>
      </c>
      <c r="E128" s="261">
        <v>34</v>
      </c>
      <c r="F128" s="253">
        <v>1769.07</v>
      </c>
    </row>
    <row r="129" spans="1:6" ht="15.75">
      <c r="A129" s="248" t="s">
        <v>226</v>
      </c>
      <c r="B129" s="239" t="s">
        <v>533</v>
      </c>
      <c r="C129" s="212" t="s">
        <v>559</v>
      </c>
      <c r="D129" s="212" t="s">
        <v>560</v>
      </c>
      <c r="E129" s="212">
        <v>34</v>
      </c>
      <c r="F129" s="415">
        <v>1766.2</v>
      </c>
    </row>
    <row r="130" spans="1:6" ht="15.75">
      <c r="A130" s="248" t="s">
        <v>227</v>
      </c>
      <c r="B130" s="81" t="s">
        <v>288</v>
      </c>
      <c r="C130" s="68" t="s">
        <v>9</v>
      </c>
      <c r="D130" s="68" t="s">
        <v>156</v>
      </c>
      <c r="E130" s="68">
        <v>34</v>
      </c>
      <c r="F130" s="118">
        <v>1765.84</v>
      </c>
    </row>
    <row r="131" spans="1:6" ht="15.75">
      <c r="A131" s="248" t="s">
        <v>228</v>
      </c>
      <c r="B131" s="237" t="s">
        <v>658</v>
      </c>
      <c r="C131" s="212" t="s">
        <v>559</v>
      </c>
      <c r="D131" s="212" t="s">
        <v>565</v>
      </c>
      <c r="E131" s="212">
        <v>34</v>
      </c>
      <c r="F131" s="415">
        <v>1760.3</v>
      </c>
    </row>
    <row r="132" spans="1:6" ht="15.75">
      <c r="A132" s="248" t="s">
        <v>229</v>
      </c>
      <c r="B132" s="244" t="s">
        <v>453</v>
      </c>
      <c r="C132" s="108" t="s">
        <v>402</v>
      </c>
      <c r="D132" s="100" t="s">
        <v>407</v>
      </c>
      <c r="E132" s="108">
        <v>34</v>
      </c>
      <c r="F132" s="215">
        <v>1744.34</v>
      </c>
    </row>
    <row r="133" spans="1:6" ht="15.75">
      <c r="A133" s="248" t="s">
        <v>230</v>
      </c>
      <c r="B133" s="213" t="s">
        <v>804</v>
      </c>
      <c r="C133" s="75" t="s">
        <v>819</v>
      </c>
      <c r="D133" s="261" t="s">
        <v>818</v>
      </c>
      <c r="E133" s="261">
        <v>34</v>
      </c>
      <c r="F133" s="253">
        <v>1740.7</v>
      </c>
    </row>
    <row r="134" spans="1:6" ht="15.75">
      <c r="A134" s="248" t="s">
        <v>231</v>
      </c>
      <c r="B134" s="213" t="s">
        <v>805</v>
      </c>
      <c r="C134" s="68" t="s">
        <v>819</v>
      </c>
      <c r="D134" s="261" t="s">
        <v>814</v>
      </c>
      <c r="E134" s="261">
        <v>34</v>
      </c>
      <c r="F134" s="253">
        <v>1732.38</v>
      </c>
    </row>
    <row r="135" spans="1:6" ht="15.75">
      <c r="A135" s="248" t="s">
        <v>232</v>
      </c>
      <c r="B135" s="238" t="s">
        <v>530</v>
      </c>
      <c r="C135" s="212" t="s">
        <v>559</v>
      </c>
      <c r="D135" s="212" t="s">
        <v>607</v>
      </c>
      <c r="E135" s="212">
        <v>34</v>
      </c>
      <c r="F135" s="415">
        <v>1727.94</v>
      </c>
    </row>
    <row r="136" spans="1:6" ht="15.75">
      <c r="A136" s="248" t="s">
        <v>233</v>
      </c>
      <c r="B136" s="106" t="s">
        <v>438</v>
      </c>
      <c r="C136" s="75" t="s">
        <v>402</v>
      </c>
      <c r="D136" s="75" t="s">
        <v>407</v>
      </c>
      <c r="E136" s="75">
        <v>34</v>
      </c>
      <c r="F136" s="120">
        <v>1723.28</v>
      </c>
    </row>
    <row r="137" spans="1:6" ht="15.75">
      <c r="A137" s="248" t="s">
        <v>234</v>
      </c>
      <c r="B137" s="238" t="s">
        <v>580</v>
      </c>
      <c r="C137" s="212" t="s">
        <v>559</v>
      </c>
      <c r="D137" s="212" t="s">
        <v>566</v>
      </c>
      <c r="E137" s="212">
        <v>34</v>
      </c>
      <c r="F137" s="415">
        <v>1722.7</v>
      </c>
    </row>
    <row r="138" spans="1:6" ht="15.75">
      <c r="A138" s="248" t="s">
        <v>235</v>
      </c>
      <c r="B138" s="107" t="s">
        <v>472</v>
      </c>
      <c r="C138" s="78" t="s">
        <v>402</v>
      </c>
      <c r="D138" s="78" t="s">
        <v>402</v>
      </c>
      <c r="E138" s="100">
        <v>34</v>
      </c>
      <c r="F138" s="215">
        <v>1721.67</v>
      </c>
    </row>
    <row r="139" spans="1:6" ht="15.75">
      <c r="A139" s="248" t="s">
        <v>236</v>
      </c>
      <c r="B139" s="74" t="s">
        <v>419</v>
      </c>
      <c r="C139" s="75" t="s">
        <v>402</v>
      </c>
      <c r="D139" s="109" t="s">
        <v>407</v>
      </c>
      <c r="E139" s="68">
        <v>34</v>
      </c>
      <c r="F139" s="318">
        <v>1720.08</v>
      </c>
    </row>
    <row r="140" spans="1:6" ht="15.75">
      <c r="A140" s="248" t="s">
        <v>237</v>
      </c>
      <c r="B140" s="237" t="s">
        <v>578</v>
      </c>
      <c r="C140" s="212" t="s">
        <v>559</v>
      </c>
      <c r="D140" s="212" t="s">
        <v>607</v>
      </c>
      <c r="E140" s="212">
        <v>34</v>
      </c>
      <c r="F140" s="415">
        <v>1713.96</v>
      </c>
    </row>
    <row r="141" spans="1:6" ht="15.75">
      <c r="A141" s="248" t="s">
        <v>238</v>
      </c>
      <c r="B141" s="98" t="s">
        <v>458</v>
      </c>
      <c r="C141" s="78" t="s">
        <v>402</v>
      </c>
      <c r="D141" s="78" t="s">
        <v>402</v>
      </c>
      <c r="E141" s="100">
        <v>34</v>
      </c>
      <c r="F141" s="116">
        <v>1709.95</v>
      </c>
    </row>
    <row r="142" spans="1:6" ht="15.75">
      <c r="A142" s="248" t="s">
        <v>239</v>
      </c>
      <c r="B142" s="74" t="s">
        <v>478</v>
      </c>
      <c r="C142" s="75" t="s">
        <v>402</v>
      </c>
      <c r="D142" s="75" t="s">
        <v>405</v>
      </c>
      <c r="E142" s="68">
        <v>34</v>
      </c>
      <c r="F142" s="318">
        <v>1708.26</v>
      </c>
    </row>
    <row r="143" spans="1:6" ht="15.75">
      <c r="A143" s="248" t="s">
        <v>240</v>
      </c>
      <c r="B143" s="239" t="s">
        <v>586</v>
      </c>
      <c r="C143" s="212" t="s">
        <v>559</v>
      </c>
      <c r="D143" s="212" t="s">
        <v>560</v>
      </c>
      <c r="E143" s="212">
        <v>34</v>
      </c>
      <c r="F143" s="415">
        <v>1680.48</v>
      </c>
    </row>
    <row r="144" spans="1:6" ht="15.75">
      <c r="A144" s="248" t="s">
        <v>241</v>
      </c>
      <c r="B144" s="238" t="s">
        <v>536</v>
      </c>
      <c r="C144" s="212" t="s">
        <v>559</v>
      </c>
      <c r="D144" s="212" t="s">
        <v>566</v>
      </c>
      <c r="E144" s="212">
        <v>33</v>
      </c>
      <c r="F144" s="415">
        <v>1728.42</v>
      </c>
    </row>
    <row r="145" spans="1:6" ht="15.75">
      <c r="A145" s="248" t="s">
        <v>242</v>
      </c>
      <c r="B145" s="237" t="s">
        <v>659</v>
      </c>
      <c r="C145" s="212" t="s">
        <v>559</v>
      </c>
      <c r="D145" s="212" t="s">
        <v>607</v>
      </c>
      <c r="E145" s="212">
        <v>33</v>
      </c>
      <c r="F145" s="415">
        <v>1721.03</v>
      </c>
    </row>
    <row r="146" spans="1:6" ht="15.75">
      <c r="A146" s="248" t="s">
        <v>243</v>
      </c>
      <c r="B146" s="239" t="s">
        <v>661</v>
      </c>
      <c r="C146" s="212" t="s">
        <v>559</v>
      </c>
      <c r="D146" s="212" t="s">
        <v>567</v>
      </c>
      <c r="E146" s="212">
        <v>33</v>
      </c>
      <c r="F146" s="415">
        <v>1671.02</v>
      </c>
    </row>
    <row r="147" spans="1:6" ht="15.75">
      <c r="A147" s="248" t="s">
        <v>244</v>
      </c>
      <c r="B147" s="237" t="s">
        <v>662</v>
      </c>
      <c r="C147" s="212" t="s">
        <v>559</v>
      </c>
      <c r="D147" s="212" t="s">
        <v>565</v>
      </c>
      <c r="E147" s="212">
        <v>33</v>
      </c>
      <c r="F147" s="415">
        <v>1670.08</v>
      </c>
    </row>
    <row r="148" spans="1:6" ht="15.75">
      <c r="A148" s="248" t="s">
        <v>245</v>
      </c>
      <c r="B148" s="74" t="s">
        <v>487</v>
      </c>
      <c r="C148" s="75" t="s">
        <v>402</v>
      </c>
      <c r="D148" s="75" t="s">
        <v>407</v>
      </c>
      <c r="E148" s="119">
        <v>33</v>
      </c>
      <c r="F148" s="120">
        <v>1660.57</v>
      </c>
    </row>
    <row r="149" spans="1:6" ht="15.75">
      <c r="A149" s="248" t="s">
        <v>246</v>
      </c>
      <c r="B149" s="239" t="s">
        <v>663</v>
      </c>
      <c r="C149" s="212" t="s">
        <v>559</v>
      </c>
      <c r="D149" s="212" t="s">
        <v>567</v>
      </c>
      <c r="E149" s="212">
        <v>33</v>
      </c>
      <c r="F149" s="415">
        <v>1651.98</v>
      </c>
    </row>
    <row r="150" spans="1:6" ht="15.75">
      <c r="A150" s="248" t="s">
        <v>247</v>
      </c>
      <c r="B150" s="121" t="s">
        <v>435</v>
      </c>
      <c r="C150" s="75" t="s">
        <v>402</v>
      </c>
      <c r="D150" s="119" t="s">
        <v>402</v>
      </c>
      <c r="E150" s="119">
        <v>33</v>
      </c>
      <c r="F150" s="120">
        <v>1611.65</v>
      </c>
    </row>
    <row r="151" spans="1:6" ht="15.75">
      <c r="A151" s="248" t="s">
        <v>248</v>
      </c>
      <c r="B151" s="239" t="s">
        <v>622</v>
      </c>
      <c r="C151" s="212" t="s">
        <v>559</v>
      </c>
      <c r="D151" s="212" t="s">
        <v>560</v>
      </c>
      <c r="E151" s="212">
        <v>32</v>
      </c>
      <c r="F151" s="415">
        <v>1664.58</v>
      </c>
    </row>
    <row r="152" spans="1:6" ht="15.75">
      <c r="A152" s="248" t="s">
        <v>249</v>
      </c>
      <c r="B152" s="74" t="s">
        <v>422</v>
      </c>
      <c r="C152" s="75" t="s">
        <v>402</v>
      </c>
      <c r="D152" s="75" t="s">
        <v>402</v>
      </c>
      <c r="E152" s="75">
        <v>32</v>
      </c>
      <c r="F152" s="224">
        <v>1641.73</v>
      </c>
    </row>
    <row r="153" spans="1:6" ht="15.75">
      <c r="A153" s="248" t="s">
        <v>250</v>
      </c>
      <c r="B153" s="106" t="s">
        <v>740</v>
      </c>
      <c r="C153" s="75" t="s">
        <v>720</v>
      </c>
      <c r="D153" s="217" t="s">
        <v>741</v>
      </c>
      <c r="E153" s="75">
        <v>32</v>
      </c>
      <c r="F153" s="117">
        <v>1627.83</v>
      </c>
    </row>
    <row r="154" spans="1:6" ht="15.75">
      <c r="A154" s="248" t="s">
        <v>251</v>
      </c>
      <c r="B154" s="74" t="s">
        <v>469</v>
      </c>
      <c r="C154" s="75" t="s">
        <v>402</v>
      </c>
      <c r="D154" s="119" t="s">
        <v>405</v>
      </c>
      <c r="E154" s="75">
        <v>32</v>
      </c>
      <c r="F154" s="120">
        <v>1620.23</v>
      </c>
    </row>
    <row r="155" spans="1:6" ht="15.75">
      <c r="A155" s="248" t="s">
        <v>252</v>
      </c>
      <c r="B155" s="74" t="s">
        <v>427</v>
      </c>
      <c r="C155" s="75" t="s">
        <v>402</v>
      </c>
      <c r="D155" s="119" t="s">
        <v>402</v>
      </c>
      <c r="E155" s="119">
        <v>32</v>
      </c>
      <c r="F155" s="120">
        <v>1613.69</v>
      </c>
    </row>
    <row r="156" spans="1:6" ht="15.75">
      <c r="A156" s="248" t="s">
        <v>253</v>
      </c>
      <c r="B156" s="74" t="s">
        <v>457</v>
      </c>
      <c r="C156" s="75" t="s">
        <v>402</v>
      </c>
      <c r="D156" s="119" t="s">
        <v>402</v>
      </c>
      <c r="E156" s="75">
        <v>31</v>
      </c>
      <c r="F156" s="120">
        <v>1616.45</v>
      </c>
    </row>
    <row r="157" spans="1:6" ht="15.75">
      <c r="A157" s="248" t="s">
        <v>254</v>
      </c>
      <c r="B157" s="239" t="s">
        <v>557</v>
      </c>
      <c r="C157" s="212" t="s">
        <v>559</v>
      </c>
      <c r="D157" s="212" t="s">
        <v>566</v>
      </c>
      <c r="E157" s="212">
        <v>31</v>
      </c>
      <c r="F157" s="415">
        <v>1547.9</v>
      </c>
    </row>
    <row r="158" spans="5:6" ht="17.25" thickBot="1">
      <c r="E158" s="205"/>
      <c r="F158" s="428"/>
    </row>
  </sheetData>
  <sheetProtection/>
  <mergeCells count="1">
    <mergeCell ref="A1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FFCC"/>
  </sheetPr>
  <dimension ref="A1:G77"/>
  <sheetViews>
    <sheetView showGridLines="0" zoomScalePageLayoutView="0" workbookViewId="0" topLeftCell="A67">
      <selection activeCell="D87" sqref="D87"/>
    </sheetView>
  </sheetViews>
  <sheetFormatPr defaultColWidth="9.00390625" defaultRowHeight="12.75"/>
  <cols>
    <col min="1" max="1" width="15.625" style="2" bestFit="1" customWidth="1"/>
    <col min="2" max="2" width="33.75390625" style="59" customWidth="1"/>
    <col min="3" max="3" width="22.25390625" style="60" customWidth="1"/>
    <col min="4" max="4" width="21.125" style="22" customWidth="1"/>
    <col min="5" max="5" width="6.875" style="61" customWidth="1"/>
    <col min="6" max="6" width="12.375" style="140" customWidth="1"/>
    <col min="7" max="7" width="8.00390625" style="0" bestFit="1" customWidth="1"/>
  </cols>
  <sheetData>
    <row r="1" spans="1:7" s="5" customFormat="1" ht="18">
      <c r="A1" s="550" t="s">
        <v>87</v>
      </c>
      <c r="B1" s="550"/>
      <c r="C1" s="550"/>
      <c r="D1" s="550"/>
      <c r="E1" s="550"/>
      <c r="F1" s="550"/>
      <c r="G1" s="4"/>
    </row>
    <row r="2" spans="1:7" s="5" customFormat="1" ht="18">
      <c r="A2" s="551"/>
      <c r="B2" s="551"/>
      <c r="C2" s="551"/>
      <c r="D2" s="551"/>
      <c r="E2" s="551"/>
      <c r="F2" s="551"/>
      <c r="G2" s="6"/>
    </row>
    <row r="3" spans="1:6" ht="15">
      <c r="A3" s="7" t="s">
        <v>17</v>
      </c>
      <c r="B3" s="53" t="s">
        <v>18</v>
      </c>
      <c r="C3" s="7" t="s">
        <v>19</v>
      </c>
      <c r="D3" s="54" t="s">
        <v>3</v>
      </c>
      <c r="E3" s="62" t="s">
        <v>7</v>
      </c>
      <c r="F3" s="434" t="s">
        <v>8</v>
      </c>
    </row>
    <row r="4" spans="1:6" ht="16.5" customHeight="1">
      <c r="A4" s="247" t="s">
        <v>21</v>
      </c>
      <c r="B4" s="346" t="s">
        <v>12</v>
      </c>
      <c r="C4" s="23" t="s">
        <v>9</v>
      </c>
      <c r="D4" s="347" t="s">
        <v>13</v>
      </c>
      <c r="E4" s="347">
        <v>18</v>
      </c>
      <c r="F4" s="437">
        <v>208.229</v>
      </c>
    </row>
    <row r="5" spans="1:6" ht="16.5" customHeight="1">
      <c r="A5" s="247" t="s">
        <v>22</v>
      </c>
      <c r="B5" s="39" t="s">
        <v>146</v>
      </c>
      <c r="C5" s="44" t="s">
        <v>9</v>
      </c>
      <c r="D5" s="44" t="s">
        <v>13</v>
      </c>
      <c r="E5" s="44">
        <v>18</v>
      </c>
      <c r="F5" s="438">
        <v>278.408</v>
      </c>
    </row>
    <row r="6" spans="1:6" ht="16.5" customHeight="1">
      <c r="A6" s="247" t="s">
        <v>23</v>
      </c>
      <c r="B6" s="269" t="s">
        <v>147</v>
      </c>
      <c r="C6" s="270" t="s">
        <v>9</v>
      </c>
      <c r="D6" s="270" t="s">
        <v>15</v>
      </c>
      <c r="E6" s="347">
        <v>18</v>
      </c>
      <c r="F6" s="458">
        <v>295.372</v>
      </c>
    </row>
    <row r="7" spans="1:6" ht="16.5" customHeight="1">
      <c r="A7" s="248" t="s">
        <v>24</v>
      </c>
      <c r="B7" s="67" t="s">
        <v>290</v>
      </c>
      <c r="C7" s="68" t="s">
        <v>9</v>
      </c>
      <c r="D7" s="68" t="s">
        <v>148</v>
      </c>
      <c r="E7" s="100">
        <v>18</v>
      </c>
      <c r="F7" s="137">
        <v>361.213</v>
      </c>
    </row>
    <row r="8" spans="1:6" ht="16.5" customHeight="1">
      <c r="A8" s="248" t="s">
        <v>25</v>
      </c>
      <c r="B8" s="213" t="s">
        <v>773</v>
      </c>
      <c r="C8" s="75" t="s">
        <v>819</v>
      </c>
      <c r="D8" s="261" t="s">
        <v>811</v>
      </c>
      <c r="E8" s="100">
        <v>18</v>
      </c>
      <c r="F8" s="435">
        <v>367.868</v>
      </c>
    </row>
    <row r="9" spans="1:6" ht="16.5" customHeight="1">
      <c r="A9" s="248" t="s">
        <v>26</v>
      </c>
      <c r="B9" s="98" t="s">
        <v>344</v>
      </c>
      <c r="C9" s="99" t="s">
        <v>342</v>
      </c>
      <c r="D9" s="99" t="s">
        <v>345</v>
      </c>
      <c r="E9" s="100">
        <v>18</v>
      </c>
      <c r="F9" s="139">
        <v>396.65</v>
      </c>
    </row>
    <row r="10" spans="1:6" ht="16.5" customHeight="1">
      <c r="A10" s="248" t="s">
        <v>27</v>
      </c>
      <c r="B10" s="107" t="s">
        <v>488</v>
      </c>
      <c r="C10" s="78" t="s">
        <v>402</v>
      </c>
      <c r="D10" s="78" t="s">
        <v>411</v>
      </c>
      <c r="E10" s="100">
        <v>18</v>
      </c>
      <c r="F10" s="137">
        <v>403.468</v>
      </c>
    </row>
    <row r="11" spans="1:6" ht="16.5" customHeight="1">
      <c r="A11" s="248" t="s">
        <v>28</v>
      </c>
      <c r="B11" s="211" t="s">
        <v>531</v>
      </c>
      <c r="C11" s="212" t="s">
        <v>559</v>
      </c>
      <c r="D11" s="212" t="s">
        <v>564</v>
      </c>
      <c r="E11" s="100">
        <v>18</v>
      </c>
      <c r="F11" s="433">
        <v>461.84</v>
      </c>
    </row>
    <row r="12" spans="1:6" ht="16.5" customHeight="1">
      <c r="A12" s="248" t="s">
        <v>29</v>
      </c>
      <c r="B12" s="213" t="s">
        <v>789</v>
      </c>
      <c r="C12" s="75" t="s">
        <v>819</v>
      </c>
      <c r="D12" s="261" t="s">
        <v>811</v>
      </c>
      <c r="E12" s="100">
        <v>18</v>
      </c>
      <c r="F12" s="435">
        <v>572.048</v>
      </c>
    </row>
    <row r="13" spans="1:6" ht="16.5" customHeight="1">
      <c r="A13" s="248" t="s">
        <v>30</v>
      </c>
      <c r="B13" s="213" t="s">
        <v>770</v>
      </c>
      <c r="C13" s="75" t="s">
        <v>819</v>
      </c>
      <c r="D13" s="261" t="s">
        <v>809</v>
      </c>
      <c r="E13" s="100">
        <v>18</v>
      </c>
      <c r="F13" s="435">
        <v>581.449</v>
      </c>
    </row>
    <row r="14" spans="1:6" ht="16.5" customHeight="1">
      <c r="A14" s="248" t="s">
        <v>31</v>
      </c>
      <c r="B14" s="67" t="s">
        <v>627</v>
      </c>
      <c r="C14" s="68" t="s">
        <v>559</v>
      </c>
      <c r="D14" s="68" t="s">
        <v>565</v>
      </c>
      <c r="E14" s="100">
        <v>18</v>
      </c>
      <c r="F14" s="138">
        <v>582.426</v>
      </c>
    </row>
    <row r="15" spans="1:6" ht="16.5" customHeight="1">
      <c r="A15" s="248" t="s">
        <v>32</v>
      </c>
      <c r="B15" s="74" t="s">
        <v>149</v>
      </c>
      <c r="C15" s="75" t="s">
        <v>9</v>
      </c>
      <c r="D15" s="75" t="s">
        <v>148</v>
      </c>
      <c r="E15" s="100">
        <v>18</v>
      </c>
      <c r="F15" s="139">
        <v>588.086</v>
      </c>
    </row>
    <row r="16" spans="1:6" ht="16.5" customHeight="1">
      <c r="A16" s="248" t="s">
        <v>33</v>
      </c>
      <c r="B16" s="79" t="s">
        <v>289</v>
      </c>
      <c r="C16" s="68" t="s">
        <v>9</v>
      </c>
      <c r="D16" s="68" t="s">
        <v>156</v>
      </c>
      <c r="E16" s="100">
        <v>18</v>
      </c>
      <c r="F16" s="139">
        <v>590.576</v>
      </c>
    </row>
    <row r="17" spans="1:6" ht="16.5" customHeight="1">
      <c r="A17" s="248" t="s">
        <v>34</v>
      </c>
      <c r="B17" s="213" t="s">
        <v>772</v>
      </c>
      <c r="C17" s="225" t="s">
        <v>819</v>
      </c>
      <c r="D17" s="348" t="s">
        <v>808</v>
      </c>
      <c r="E17" s="100">
        <v>18</v>
      </c>
      <c r="F17" s="435">
        <v>597.713</v>
      </c>
    </row>
    <row r="18" spans="1:6" ht="16.5" customHeight="1">
      <c r="A18" s="248" t="s">
        <v>35</v>
      </c>
      <c r="B18" s="74" t="s">
        <v>154</v>
      </c>
      <c r="C18" s="75" t="s">
        <v>9</v>
      </c>
      <c r="D18" s="75" t="s">
        <v>153</v>
      </c>
      <c r="E18" s="100">
        <v>18</v>
      </c>
      <c r="F18" s="249">
        <v>636.217</v>
      </c>
    </row>
    <row r="19" spans="1:6" ht="16.5" customHeight="1">
      <c r="A19" s="248" t="s">
        <v>36</v>
      </c>
      <c r="B19" s="213" t="s">
        <v>800</v>
      </c>
      <c r="C19" s="75" t="s">
        <v>819</v>
      </c>
      <c r="D19" s="261" t="s">
        <v>818</v>
      </c>
      <c r="E19" s="100">
        <v>18</v>
      </c>
      <c r="F19" s="435">
        <v>638.833</v>
      </c>
    </row>
    <row r="20" spans="1:6" ht="16.5" customHeight="1">
      <c r="A20" s="248" t="s">
        <v>37</v>
      </c>
      <c r="B20" s="98" t="s">
        <v>412</v>
      </c>
      <c r="C20" s="78" t="s">
        <v>402</v>
      </c>
      <c r="D20" s="78" t="s">
        <v>405</v>
      </c>
      <c r="E20" s="100">
        <v>18</v>
      </c>
      <c r="F20" s="139">
        <v>639.905</v>
      </c>
    </row>
    <row r="21" spans="1:6" ht="16.5" customHeight="1">
      <c r="A21" s="248" t="s">
        <v>38</v>
      </c>
      <c r="B21" s="106" t="s">
        <v>742</v>
      </c>
      <c r="C21" s="75" t="s">
        <v>720</v>
      </c>
      <c r="D21" s="217" t="s">
        <v>720</v>
      </c>
      <c r="E21" s="100">
        <v>18</v>
      </c>
      <c r="F21" s="436">
        <v>656.125</v>
      </c>
    </row>
    <row r="22" spans="1:6" ht="16.5" customHeight="1">
      <c r="A22" s="248" t="s">
        <v>39</v>
      </c>
      <c r="B22" s="106" t="s">
        <v>743</v>
      </c>
      <c r="C22" s="75" t="s">
        <v>720</v>
      </c>
      <c r="D22" s="217" t="s">
        <v>720</v>
      </c>
      <c r="E22" s="100">
        <v>18</v>
      </c>
      <c r="F22" s="436">
        <v>662.031</v>
      </c>
    </row>
    <row r="23" spans="1:6" ht="16.5" customHeight="1">
      <c r="A23" s="248" t="s">
        <v>40</v>
      </c>
      <c r="B23" s="121" t="s">
        <v>279</v>
      </c>
      <c r="C23" s="75" t="s">
        <v>9</v>
      </c>
      <c r="D23" s="119" t="s">
        <v>9</v>
      </c>
      <c r="E23" s="100">
        <v>18</v>
      </c>
      <c r="F23" s="139">
        <v>666.055</v>
      </c>
    </row>
    <row r="24" spans="1:6" ht="16.5" customHeight="1">
      <c r="A24" s="248" t="s">
        <v>41</v>
      </c>
      <c r="B24" s="107" t="s">
        <v>145</v>
      </c>
      <c r="C24" s="78" t="s">
        <v>9</v>
      </c>
      <c r="D24" s="78" t="s">
        <v>13</v>
      </c>
      <c r="E24" s="100">
        <v>18</v>
      </c>
      <c r="F24" s="139">
        <v>666.865</v>
      </c>
    </row>
    <row r="25" spans="1:6" ht="16.5" customHeight="1">
      <c r="A25" s="248" t="s">
        <v>42</v>
      </c>
      <c r="B25" s="74" t="s">
        <v>441</v>
      </c>
      <c r="C25" s="75" t="s">
        <v>402</v>
      </c>
      <c r="D25" s="75" t="s">
        <v>411</v>
      </c>
      <c r="E25" s="100">
        <v>18</v>
      </c>
      <c r="F25" s="250">
        <v>670.324</v>
      </c>
    </row>
    <row r="26" spans="1:6" ht="16.5" customHeight="1">
      <c r="A26" s="248" t="s">
        <v>43</v>
      </c>
      <c r="B26" s="79" t="s">
        <v>287</v>
      </c>
      <c r="C26" s="68" t="s">
        <v>9</v>
      </c>
      <c r="D26" s="68" t="s">
        <v>156</v>
      </c>
      <c r="E26" s="100">
        <v>18</v>
      </c>
      <c r="F26" s="138">
        <v>672.479</v>
      </c>
    </row>
    <row r="27" spans="1:6" ht="16.5" customHeight="1">
      <c r="A27" s="248" t="s">
        <v>44</v>
      </c>
      <c r="B27" s="98" t="s">
        <v>526</v>
      </c>
      <c r="C27" s="68" t="s">
        <v>559</v>
      </c>
      <c r="D27" s="99" t="s">
        <v>562</v>
      </c>
      <c r="E27" s="100">
        <v>18</v>
      </c>
      <c r="F27" s="138">
        <v>686.86</v>
      </c>
    </row>
    <row r="28" spans="1:6" ht="16.5" customHeight="1">
      <c r="A28" s="248" t="s">
        <v>45</v>
      </c>
      <c r="B28" s="213" t="s">
        <v>782</v>
      </c>
      <c r="C28" s="75" t="s">
        <v>819</v>
      </c>
      <c r="D28" s="261" t="s">
        <v>810</v>
      </c>
      <c r="E28" s="100">
        <v>18</v>
      </c>
      <c r="F28" s="435">
        <v>688.016</v>
      </c>
    </row>
    <row r="29" spans="1:6" ht="16.5" customHeight="1">
      <c r="A29" s="248" t="s">
        <v>46</v>
      </c>
      <c r="B29" s="213" t="s">
        <v>781</v>
      </c>
      <c r="C29" s="75" t="s">
        <v>819</v>
      </c>
      <c r="D29" s="261" t="s">
        <v>814</v>
      </c>
      <c r="E29" s="100">
        <v>18</v>
      </c>
      <c r="F29" s="435">
        <v>693.765</v>
      </c>
    </row>
    <row r="30" spans="1:6" ht="16.5" customHeight="1">
      <c r="A30" s="248" t="s">
        <v>47</v>
      </c>
      <c r="B30" s="107" t="s">
        <v>286</v>
      </c>
      <c r="C30" s="78" t="s">
        <v>9</v>
      </c>
      <c r="D30" s="78" t="s">
        <v>156</v>
      </c>
      <c r="E30" s="100">
        <v>18</v>
      </c>
      <c r="F30" s="138">
        <v>747.757</v>
      </c>
    </row>
    <row r="31" spans="1:6" ht="16.5" customHeight="1">
      <c r="A31" s="248" t="s">
        <v>48</v>
      </c>
      <c r="B31" s="67" t="s">
        <v>380</v>
      </c>
      <c r="C31" s="68" t="s">
        <v>342</v>
      </c>
      <c r="D31" s="68" t="s">
        <v>345</v>
      </c>
      <c r="E31" s="100">
        <v>18</v>
      </c>
      <c r="F31" s="138">
        <v>753.927</v>
      </c>
    </row>
    <row r="32" spans="1:6" ht="16.5" customHeight="1">
      <c r="A32" s="248" t="s">
        <v>49</v>
      </c>
      <c r="B32" s="67" t="s">
        <v>381</v>
      </c>
      <c r="C32" s="68" t="s">
        <v>342</v>
      </c>
      <c r="D32" s="68" t="s">
        <v>350</v>
      </c>
      <c r="E32" s="100">
        <v>18</v>
      </c>
      <c r="F32" s="138">
        <v>757.96</v>
      </c>
    </row>
    <row r="33" spans="1:6" ht="16.5" customHeight="1">
      <c r="A33" s="248" t="s">
        <v>50</v>
      </c>
      <c r="B33" s="213" t="s">
        <v>784</v>
      </c>
      <c r="C33" s="75" t="s">
        <v>819</v>
      </c>
      <c r="D33" s="261" t="s">
        <v>813</v>
      </c>
      <c r="E33" s="100">
        <v>18</v>
      </c>
      <c r="F33" s="435">
        <v>804.053</v>
      </c>
    </row>
    <row r="34" spans="1:6" ht="16.5" customHeight="1">
      <c r="A34" s="248" t="s">
        <v>51</v>
      </c>
      <c r="B34" s="144" t="s">
        <v>282</v>
      </c>
      <c r="C34" s="251" t="s">
        <v>9</v>
      </c>
      <c r="D34" s="251" t="s">
        <v>9</v>
      </c>
      <c r="E34" s="100">
        <v>18</v>
      </c>
      <c r="F34" s="252">
        <v>811.755</v>
      </c>
    </row>
    <row r="35" spans="1:6" ht="16.5" customHeight="1">
      <c r="A35" s="248" t="s">
        <v>52</v>
      </c>
      <c r="B35" s="125" t="s">
        <v>354</v>
      </c>
      <c r="C35" s="105" t="s">
        <v>342</v>
      </c>
      <c r="D35" s="105" t="s">
        <v>355</v>
      </c>
      <c r="E35" s="100">
        <v>18</v>
      </c>
      <c r="F35" s="457">
        <v>844.71</v>
      </c>
    </row>
    <row r="36" spans="1:6" ht="16.5" customHeight="1">
      <c r="A36" s="248" t="s">
        <v>53</v>
      </c>
      <c r="B36" s="213" t="s">
        <v>794</v>
      </c>
      <c r="C36" s="75" t="s">
        <v>819</v>
      </c>
      <c r="D36" s="261" t="s">
        <v>813</v>
      </c>
      <c r="E36" s="100">
        <v>18</v>
      </c>
      <c r="F36" s="435">
        <v>872.958</v>
      </c>
    </row>
    <row r="37" spans="1:6" ht="16.5" customHeight="1">
      <c r="A37" s="248" t="s">
        <v>54</v>
      </c>
      <c r="B37" s="93" t="s">
        <v>624</v>
      </c>
      <c r="C37" s="68" t="s">
        <v>559</v>
      </c>
      <c r="D37" s="68" t="s">
        <v>566</v>
      </c>
      <c r="E37" s="100">
        <v>18</v>
      </c>
      <c r="F37" s="138">
        <v>918.712</v>
      </c>
    </row>
    <row r="38" spans="1:6" ht="16.5" customHeight="1">
      <c r="A38" s="248" t="s">
        <v>55</v>
      </c>
      <c r="B38" s="98" t="s">
        <v>283</v>
      </c>
      <c r="C38" s="68" t="s">
        <v>9</v>
      </c>
      <c r="D38" s="68" t="s">
        <v>13</v>
      </c>
      <c r="E38" s="100">
        <v>18</v>
      </c>
      <c r="F38" s="138">
        <v>943.655</v>
      </c>
    </row>
    <row r="39" spans="1:6" ht="16.5" customHeight="1">
      <c r="A39" s="248" t="s">
        <v>56</v>
      </c>
      <c r="B39" s="213" t="s">
        <v>793</v>
      </c>
      <c r="C39" s="75" t="s">
        <v>819</v>
      </c>
      <c r="D39" s="261" t="s">
        <v>811</v>
      </c>
      <c r="E39" s="100">
        <v>18</v>
      </c>
      <c r="F39" s="435">
        <v>947.329</v>
      </c>
    </row>
    <row r="40" spans="1:6" ht="16.5" customHeight="1">
      <c r="A40" s="248" t="s">
        <v>57</v>
      </c>
      <c r="B40" s="121" t="s">
        <v>443</v>
      </c>
      <c r="C40" s="75" t="s">
        <v>402</v>
      </c>
      <c r="D40" s="119" t="s">
        <v>407</v>
      </c>
      <c r="E40" s="100">
        <v>18</v>
      </c>
      <c r="F40" s="250">
        <v>964.672</v>
      </c>
    </row>
    <row r="41" spans="1:6" ht="16.5" customHeight="1">
      <c r="A41" s="248" t="s">
        <v>58</v>
      </c>
      <c r="B41" s="121" t="s">
        <v>406</v>
      </c>
      <c r="C41" s="75" t="s">
        <v>402</v>
      </c>
      <c r="D41" s="119" t="s">
        <v>407</v>
      </c>
      <c r="E41" s="100">
        <v>18</v>
      </c>
      <c r="F41" s="250">
        <v>967.853</v>
      </c>
    </row>
    <row r="42" spans="1:6" ht="16.5" customHeight="1">
      <c r="A42" s="248" t="s">
        <v>59</v>
      </c>
      <c r="B42" s="93" t="s">
        <v>650</v>
      </c>
      <c r="C42" s="68" t="s">
        <v>559</v>
      </c>
      <c r="D42" s="68" t="s">
        <v>559</v>
      </c>
      <c r="E42" s="100">
        <v>18</v>
      </c>
      <c r="F42" s="138">
        <v>975.23</v>
      </c>
    </row>
    <row r="43" spans="1:6" ht="16.5" customHeight="1">
      <c r="A43" s="248" t="s">
        <v>60</v>
      </c>
      <c r="B43" s="93" t="s">
        <v>532</v>
      </c>
      <c r="C43" s="68" t="s">
        <v>559</v>
      </c>
      <c r="D43" s="68" t="s">
        <v>559</v>
      </c>
      <c r="E43" s="100">
        <v>18</v>
      </c>
      <c r="F43" s="138">
        <v>987.67</v>
      </c>
    </row>
    <row r="44" spans="1:6" ht="16.5" customHeight="1">
      <c r="A44" s="248" t="s">
        <v>61</v>
      </c>
      <c r="B44" s="213" t="s">
        <v>786</v>
      </c>
      <c r="C44" s="75" t="s">
        <v>819</v>
      </c>
      <c r="D44" s="261" t="s">
        <v>812</v>
      </c>
      <c r="E44" s="100">
        <v>18</v>
      </c>
      <c r="F44" s="435">
        <v>991.978</v>
      </c>
    </row>
    <row r="45" spans="1:6" ht="16.5" customHeight="1">
      <c r="A45" s="248" t="s">
        <v>62</v>
      </c>
      <c r="B45" s="106" t="s">
        <v>737</v>
      </c>
      <c r="C45" s="75" t="s">
        <v>720</v>
      </c>
      <c r="D45" s="217" t="s">
        <v>722</v>
      </c>
      <c r="E45" s="100">
        <v>18</v>
      </c>
      <c r="F45" s="436">
        <v>1036.3</v>
      </c>
    </row>
    <row r="46" spans="1:6" ht="16.5" customHeight="1">
      <c r="A46" s="248" t="s">
        <v>63</v>
      </c>
      <c r="B46" s="74" t="s">
        <v>152</v>
      </c>
      <c r="C46" s="75" t="s">
        <v>9</v>
      </c>
      <c r="D46" s="75" t="s">
        <v>9</v>
      </c>
      <c r="E46" s="100">
        <v>18</v>
      </c>
      <c r="F46" s="139">
        <v>1039.224</v>
      </c>
    </row>
    <row r="47" spans="1:6" ht="16.5" customHeight="1">
      <c r="A47" s="248" t="s">
        <v>64</v>
      </c>
      <c r="B47" s="213" t="s">
        <v>820</v>
      </c>
      <c r="C47" s="75" t="s">
        <v>819</v>
      </c>
      <c r="D47" s="261" t="s">
        <v>814</v>
      </c>
      <c r="E47" s="100">
        <v>18</v>
      </c>
      <c r="F47" s="435">
        <v>1044.682</v>
      </c>
    </row>
    <row r="48" spans="1:6" ht="16.5" customHeight="1">
      <c r="A48" s="248" t="s">
        <v>65</v>
      </c>
      <c r="B48" s="213" t="s">
        <v>785</v>
      </c>
      <c r="C48" s="75" t="s">
        <v>819</v>
      </c>
      <c r="D48" s="261" t="s">
        <v>810</v>
      </c>
      <c r="E48" s="100">
        <v>18</v>
      </c>
      <c r="F48" s="435">
        <v>1094.16</v>
      </c>
    </row>
    <row r="49" spans="1:6" ht="16.5" customHeight="1">
      <c r="A49" s="248" t="s">
        <v>66</v>
      </c>
      <c r="B49" s="213" t="s">
        <v>795</v>
      </c>
      <c r="C49" s="75" t="s">
        <v>819</v>
      </c>
      <c r="D49" s="261" t="s">
        <v>816</v>
      </c>
      <c r="E49" s="100">
        <v>18</v>
      </c>
      <c r="F49" s="435">
        <v>1102.658</v>
      </c>
    </row>
    <row r="50" spans="1:6" ht="16.5" customHeight="1">
      <c r="A50" s="248" t="s">
        <v>67</v>
      </c>
      <c r="B50" s="213" t="s">
        <v>787</v>
      </c>
      <c r="C50" s="75" t="s">
        <v>819</v>
      </c>
      <c r="D50" s="261" t="s">
        <v>815</v>
      </c>
      <c r="E50" s="100">
        <v>18</v>
      </c>
      <c r="F50" s="435">
        <v>1111.459</v>
      </c>
    </row>
    <row r="51" spans="1:6" ht="16.5" customHeight="1">
      <c r="A51" s="248" t="s">
        <v>68</v>
      </c>
      <c r="B51" s="213" t="s">
        <v>821</v>
      </c>
      <c r="C51" s="75" t="s">
        <v>819</v>
      </c>
      <c r="D51" s="261" t="s">
        <v>814</v>
      </c>
      <c r="E51" s="100">
        <v>18</v>
      </c>
      <c r="F51" s="435">
        <v>1138.776</v>
      </c>
    </row>
    <row r="52" spans="1:6" ht="16.5" customHeight="1">
      <c r="A52" s="248" t="s">
        <v>69</v>
      </c>
      <c r="B52" s="67" t="s">
        <v>651</v>
      </c>
      <c r="C52" s="68" t="s">
        <v>559</v>
      </c>
      <c r="D52" s="68" t="s">
        <v>567</v>
      </c>
      <c r="E52" s="100">
        <v>18</v>
      </c>
      <c r="F52" s="138">
        <v>1151.551</v>
      </c>
    </row>
    <row r="53" spans="1:6" ht="16.5" customHeight="1">
      <c r="A53" s="248" t="s">
        <v>70</v>
      </c>
      <c r="B53" s="213" t="s">
        <v>822</v>
      </c>
      <c r="C53" s="75" t="s">
        <v>819</v>
      </c>
      <c r="D53" s="261" t="s">
        <v>811</v>
      </c>
      <c r="E53" s="100">
        <v>18</v>
      </c>
      <c r="F53" s="435">
        <v>1154.632</v>
      </c>
    </row>
    <row r="54" spans="1:6" ht="16.5" customHeight="1">
      <c r="A54" s="248" t="s">
        <v>71</v>
      </c>
      <c r="B54" s="74" t="s">
        <v>14</v>
      </c>
      <c r="C54" s="75" t="s">
        <v>9</v>
      </c>
      <c r="D54" s="119" t="s">
        <v>15</v>
      </c>
      <c r="E54" s="100">
        <v>18</v>
      </c>
      <c r="F54" s="138">
        <v>1173.322</v>
      </c>
    </row>
    <row r="55" spans="1:6" ht="16.5" customHeight="1">
      <c r="A55" s="248" t="s">
        <v>72</v>
      </c>
      <c r="B55" s="213" t="s">
        <v>788</v>
      </c>
      <c r="C55" s="75" t="s">
        <v>819</v>
      </c>
      <c r="D55" s="261" t="s">
        <v>816</v>
      </c>
      <c r="E55" s="100">
        <v>18</v>
      </c>
      <c r="F55" s="435">
        <v>1182.914</v>
      </c>
    </row>
    <row r="56" spans="1:6" ht="16.5" customHeight="1">
      <c r="A56" s="248" t="s">
        <v>73</v>
      </c>
      <c r="B56" s="121" t="s">
        <v>437</v>
      </c>
      <c r="C56" s="75" t="s">
        <v>402</v>
      </c>
      <c r="D56" s="119" t="s">
        <v>405</v>
      </c>
      <c r="E56" s="100">
        <v>18</v>
      </c>
      <c r="F56" s="250">
        <v>1188.867</v>
      </c>
    </row>
    <row r="57" spans="1:6" ht="15.75">
      <c r="A57" s="248" t="s">
        <v>74</v>
      </c>
      <c r="B57" s="67" t="s">
        <v>284</v>
      </c>
      <c r="C57" s="68" t="s">
        <v>9</v>
      </c>
      <c r="D57" s="68" t="s">
        <v>13</v>
      </c>
      <c r="E57" s="100">
        <v>18</v>
      </c>
      <c r="F57" s="138">
        <v>1201.369</v>
      </c>
    </row>
    <row r="58" spans="1:6" ht="15.75">
      <c r="A58" s="248" t="s">
        <v>75</v>
      </c>
      <c r="B58" s="98" t="s">
        <v>652</v>
      </c>
      <c r="C58" s="68" t="s">
        <v>559</v>
      </c>
      <c r="D58" s="68" t="s">
        <v>607</v>
      </c>
      <c r="E58" s="100">
        <v>18</v>
      </c>
      <c r="F58" s="138">
        <v>1229.712</v>
      </c>
    </row>
    <row r="59" spans="1:6" ht="15.75">
      <c r="A59" s="248" t="s">
        <v>76</v>
      </c>
      <c r="B59" s="213" t="s">
        <v>792</v>
      </c>
      <c r="C59" s="75" t="s">
        <v>819</v>
      </c>
      <c r="D59" s="261" t="s">
        <v>817</v>
      </c>
      <c r="E59" s="100">
        <v>18</v>
      </c>
      <c r="F59" s="435">
        <v>1265.426</v>
      </c>
    </row>
    <row r="60" spans="1:6" ht="15.75">
      <c r="A60" s="248" t="s">
        <v>157</v>
      </c>
      <c r="B60" s="113" t="s">
        <v>419</v>
      </c>
      <c r="C60" s="75" t="s">
        <v>402</v>
      </c>
      <c r="D60" s="119" t="s">
        <v>407</v>
      </c>
      <c r="E60" s="100">
        <v>18</v>
      </c>
      <c r="F60" s="250">
        <v>1273.587</v>
      </c>
    </row>
    <row r="61" spans="1:6" ht="15.75">
      <c r="A61" s="248" t="s">
        <v>158</v>
      </c>
      <c r="B61" s="213" t="s">
        <v>783</v>
      </c>
      <c r="C61" s="75" t="s">
        <v>819</v>
      </c>
      <c r="D61" s="261" t="s">
        <v>814</v>
      </c>
      <c r="E61" s="100">
        <v>18</v>
      </c>
      <c r="F61" s="435">
        <v>1276.709</v>
      </c>
    </row>
    <row r="62" spans="1:6" ht="15.75">
      <c r="A62" s="248" t="s">
        <v>159</v>
      </c>
      <c r="B62" s="98" t="s">
        <v>653</v>
      </c>
      <c r="C62" s="68" t="s">
        <v>559</v>
      </c>
      <c r="D62" s="68" t="s">
        <v>565</v>
      </c>
      <c r="E62" s="100">
        <v>18</v>
      </c>
      <c r="F62" s="138">
        <v>1315.806</v>
      </c>
    </row>
    <row r="63" spans="1:6" ht="15.75">
      <c r="A63" s="248" t="s">
        <v>160</v>
      </c>
      <c r="B63" s="98" t="s">
        <v>151</v>
      </c>
      <c r="C63" s="99" t="s">
        <v>9</v>
      </c>
      <c r="D63" s="99" t="s">
        <v>9</v>
      </c>
      <c r="E63" s="100">
        <v>18</v>
      </c>
      <c r="F63" s="139">
        <v>1325.359</v>
      </c>
    </row>
    <row r="64" spans="1:6" ht="15.75">
      <c r="A64" s="248" t="s">
        <v>161</v>
      </c>
      <c r="B64" s="213" t="s">
        <v>823</v>
      </c>
      <c r="C64" s="75" t="s">
        <v>819</v>
      </c>
      <c r="D64" s="261" t="s">
        <v>810</v>
      </c>
      <c r="E64" s="100">
        <v>18</v>
      </c>
      <c r="F64" s="435">
        <v>1349.76</v>
      </c>
    </row>
    <row r="65" spans="1:6" ht="15.75">
      <c r="A65" s="248" t="s">
        <v>162</v>
      </c>
      <c r="B65" s="74" t="s">
        <v>453</v>
      </c>
      <c r="C65" s="75" t="s">
        <v>402</v>
      </c>
      <c r="D65" s="119" t="s">
        <v>407</v>
      </c>
      <c r="E65" s="100">
        <v>18</v>
      </c>
      <c r="F65" s="250">
        <v>1355.673</v>
      </c>
    </row>
    <row r="66" spans="1:6" ht="15.75">
      <c r="A66" s="248" t="s">
        <v>163</v>
      </c>
      <c r="B66" s="67" t="s">
        <v>11</v>
      </c>
      <c r="C66" s="68" t="s">
        <v>9</v>
      </c>
      <c r="D66" s="68" t="s">
        <v>9</v>
      </c>
      <c r="E66" s="100">
        <v>18</v>
      </c>
      <c r="F66" s="137">
        <v>1369.059</v>
      </c>
    </row>
    <row r="67" spans="1:6" ht="15.75">
      <c r="A67" s="248" t="s">
        <v>164</v>
      </c>
      <c r="B67" s="98" t="s">
        <v>586</v>
      </c>
      <c r="C67" s="99" t="s">
        <v>559</v>
      </c>
      <c r="D67" s="99" t="s">
        <v>560</v>
      </c>
      <c r="E67" s="100">
        <v>18</v>
      </c>
      <c r="F67" s="138">
        <v>1410.944</v>
      </c>
    </row>
    <row r="68" spans="1:6" ht="15.75">
      <c r="A68" s="248" t="s">
        <v>165</v>
      </c>
      <c r="B68" s="106" t="s">
        <v>744</v>
      </c>
      <c r="C68" s="75" t="s">
        <v>720</v>
      </c>
      <c r="D68" s="217" t="s">
        <v>745</v>
      </c>
      <c r="E68" s="100">
        <v>18</v>
      </c>
      <c r="F68" s="436">
        <v>1422.819</v>
      </c>
    </row>
    <row r="69" spans="1:6" ht="15.75">
      <c r="A69" s="248" t="s">
        <v>166</v>
      </c>
      <c r="B69" s="213" t="s">
        <v>824</v>
      </c>
      <c r="C69" s="75" t="s">
        <v>819</v>
      </c>
      <c r="D69" s="261" t="s">
        <v>816</v>
      </c>
      <c r="E69" s="100">
        <v>18</v>
      </c>
      <c r="F69" s="435">
        <v>1468.257</v>
      </c>
    </row>
    <row r="70" spans="1:6" ht="15.75">
      <c r="A70" s="248" t="s">
        <v>167</v>
      </c>
      <c r="B70" s="106" t="s">
        <v>709</v>
      </c>
      <c r="C70" s="75" t="s">
        <v>720</v>
      </c>
      <c r="D70" s="217" t="s">
        <v>720</v>
      </c>
      <c r="E70" s="100">
        <v>18</v>
      </c>
      <c r="F70" s="436">
        <v>1504.34</v>
      </c>
    </row>
    <row r="71" spans="1:6" ht="15.75">
      <c r="A71" s="248" t="s">
        <v>168</v>
      </c>
      <c r="B71" s="213" t="s">
        <v>825</v>
      </c>
      <c r="C71" s="75" t="s">
        <v>819</v>
      </c>
      <c r="D71" s="261" t="s">
        <v>814</v>
      </c>
      <c r="E71" s="100">
        <v>18</v>
      </c>
      <c r="F71" s="435">
        <v>1515.557</v>
      </c>
    </row>
    <row r="72" spans="1:6" ht="15.75">
      <c r="A72" s="248" t="s">
        <v>169</v>
      </c>
      <c r="B72" s="107" t="s">
        <v>374</v>
      </c>
      <c r="C72" s="78" t="s">
        <v>342</v>
      </c>
      <c r="D72" s="78" t="s">
        <v>345</v>
      </c>
      <c r="E72" s="100">
        <v>18</v>
      </c>
      <c r="F72" s="139">
        <v>1572.21</v>
      </c>
    </row>
    <row r="73" spans="1:6" ht="15.75">
      <c r="A73" s="248" t="s">
        <v>170</v>
      </c>
      <c r="B73" s="74" t="s">
        <v>430</v>
      </c>
      <c r="C73" s="75" t="s">
        <v>402</v>
      </c>
      <c r="D73" s="119" t="s">
        <v>402</v>
      </c>
      <c r="E73" s="100">
        <v>18</v>
      </c>
      <c r="F73" s="250">
        <v>1659.67</v>
      </c>
    </row>
    <row r="74" spans="1:6" ht="15.75">
      <c r="A74" s="248" t="s">
        <v>171</v>
      </c>
      <c r="B74" s="98" t="s">
        <v>618</v>
      </c>
      <c r="C74" s="68" t="s">
        <v>559</v>
      </c>
      <c r="D74" s="68" t="s">
        <v>565</v>
      </c>
      <c r="E74" s="100">
        <v>18</v>
      </c>
      <c r="F74" s="138">
        <v>1661.546</v>
      </c>
    </row>
    <row r="75" spans="1:6" ht="15.75">
      <c r="A75" s="248" t="s">
        <v>172</v>
      </c>
      <c r="B75" s="213" t="s">
        <v>826</v>
      </c>
      <c r="C75" s="75" t="s">
        <v>819</v>
      </c>
      <c r="D75" s="261" t="s">
        <v>811</v>
      </c>
      <c r="E75" s="100">
        <v>18</v>
      </c>
      <c r="F75" s="435">
        <v>1678.265</v>
      </c>
    </row>
    <row r="76" spans="1:6" s="408" customFormat="1" ht="15.75">
      <c r="A76" s="248" t="s">
        <v>173</v>
      </c>
      <c r="B76" s="85" t="s">
        <v>529</v>
      </c>
      <c r="C76" s="68" t="s">
        <v>559</v>
      </c>
      <c r="D76" s="68" t="s">
        <v>607</v>
      </c>
      <c r="E76" s="459">
        <v>15</v>
      </c>
      <c r="F76" s="138">
        <v>289.594</v>
      </c>
    </row>
    <row r="77" spans="1:6" ht="12.75">
      <c r="A77"/>
      <c r="B77"/>
      <c r="C77"/>
      <c r="D77"/>
      <c r="E77"/>
      <c r="F77"/>
    </row>
  </sheetData>
  <sheetProtection/>
  <mergeCells count="1">
    <mergeCell ref="A1:F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G131"/>
  <sheetViews>
    <sheetView showGridLines="0" zoomScalePageLayoutView="0" workbookViewId="0" topLeftCell="A1">
      <selection activeCell="G7" sqref="G7:G131"/>
    </sheetView>
  </sheetViews>
  <sheetFormatPr defaultColWidth="9.00390625" defaultRowHeight="12.75"/>
  <cols>
    <col min="2" max="2" width="19.625" style="0" customWidth="1"/>
    <col min="3" max="3" width="32.875" style="3" customWidth="1"/>
    <col min="4" max="4" width="22.875" style="3" customWidth="1"/>
    <col min="5" max="5" width="22.00390625" style="3" customWidth="1"/>
    <col min="6" max="6" width="10.125" style="440" customWidth="1"/>
    <col min="7" max="7" width="8.125" style="3" customWidth="1"/>
  </cols>
  <sheetData>
    <row r="1" spans="1:7" ht="18">
      <c r="A1" s="6"/>
      <c r="B1" s="550" t="s">
        <v>88</v>
      </c>
      <c r="C1" s="550"/>
      <c r="D1" s="550"/>
      <c r="E1" s="550"/>
      <c r="F1" s="550"/>
      <c r="G1" s="550"/>
    </row>
    <row r="2" spans="1:7" ht="18">
      <c r="A2" s="6"/>
      <c r="B2" s="551"/>
      <c r="C2" s="551"/>
      <c r="D2" s="551"/>
      <c r="E2" s="551"/>
      <c r="F2" s="551"/>
      <c r="G2" s="551"/>
    </row>
    <row r="3" spans="1:7" ht="15.75">
      <c r="A3" s="64" t="s">
        <v>17</v>
      </c>
      <c r="B3" s="65" t="s">
        <v>89</v>
      </c>
      <c r="C3" s="66" t="s">
        <v>18</v>
      </c>
      <c r="D3" s="66" t="s">
        <v>19</v>
      </c>
      <c r="E3" s="66" t="s">
        <v>3</v>
      </c>
      <c r="F3" s="439" t="s">
        <v>2</v>
      </c>
      <c r="G3" s="66" t="s">
        <v>5</v>
      </c>
    </row>
    <row r="4" spans="1:7" ht="16.5" customHeight="1">
      <c r="A4" s="44" t="s">
        <v>90</v>
      </c>
      <c r="B4" s="442" t="s">
        <v>295</v>
      </c>
      <c r="C4" s="442" t="s">
        <v>296</v>
      </c>
      <c r="D4" s="335" t="s">
        <v>9</v>
      </c>
      <c r="E4" s="443" t="s">
        <v>156</v>
      </c>
      <c r="F4" s="394">
        <v>792</v>
      </c>
      <c r="G4" s="335">
        <v>15</v>
      </c>
    </row>
    <row r="5" spans="1:7" ht="16.5" customHeight="1">
      <c r="A5" s="44" t="s">
        <v>91</v>
      </c>
      <c r="B5" s="283" t="s">
        <v>882</v>
      </c>
      <c r="C5" s="283" t="s">
        <v>789</v>
      </c>
      <c r="D5" s="280" t="s">
        <v>819</v>
      </c>
      <c r="E5" s="444" t="s">
        <v>811</v>
      </c>
      <c r="F5" s="445">
        <v>868.53</v>
      </c>
      <c r="G5" s="285">
        <v>15</v>
      </c>
    </row>
    <row r="6" spans="1:7" ht="16.5" customHeight="1">
      <c r="A6" s="44" t="s">
        <v>92</v>
      </c>
      <c r="B6" s="442" t="s">
        <v>297</v>
      </c>
      <c r="C6" s="442" t="s">
        <v>296</v>
      </c>
      <c r="D6" s="335" t="s">
        <v>9</v>
      </c>
      <c r="E6" s="443" t="s">
        <v>156</v>
      </c>
      <c r="F6" s="394">
        <v>907.34</v>
      </c>
      <c r="G6" s="335">
        <v>15</v>
      </c>
    </row>
    <row r="7" spans="1:7" ht="16.5" customHeight="1">
      <c r="A7" s="18" t="s">
        <v>93</v>
      </c>
      <c r="B7" s="446" t="s">
        <v>665</v>
      </c>
      <c r="C7" s="446" t="s">
        <v>666</v>
      </c>
      <c r="D7" s="312" t="s">
        <v>559</v>
      </c>
      <c r="E7" s="447" t="s">
        <v>707</v>
      </c>
      <c r="F7" s="199">
        <v>504.62</v>
      </c>
      <c r="G7" s="312">
        <v>14</v>
      </c>
    </row>
    <row r="8" spans="1:7" ht="16.5" customHeight="1">
      <c r="A8" s="18" t="s">
        <v>94</v>
      </c>
      <c r="B8" s="446" t="s">
        <v>667</v>
      </c>
      <c r="C8" s="299" t="s">
        <v>668</v>
      </c>
      <c r="D8" s="312" t="s">
        <v>559</v>
      </c>
      <c r="E8" s="447" t="s">
        <v>564</v>
      </c>
      <c r="F8" s="448">
        <v>650.56</v>
      </c>
      <c r="G8" s="192">
        <v>14</v>
      </c>
    </row>
    <row r="9" spans="1:7" ht="16.5" customHeight="1">
      <c r="A9" s="18" t="s">
        <v>95</v>
      </c>
      <c r="B9" s="300" t="s">
        <v>764</v>
      </c>
      <c r="C9" s="300" t="s">
        <v>907</v>
      </c>
      <c r="D9" s="296" t="s">
        <v>720</v>
      </c>
      <c r="E9" s="449" t="s">
        <v>720</v>
      </c>
      <c r="F9" s="388">
        <v>776.09</v>
      </c>
      <c r="G9" s="314">
        <v>14</v>
      </c>
    </row>
    <row r="10" spans="1:7" ht="16.5" customHeight="1">
      <c r="A10" s="18" t="s">
        <v>96</v>
      </c>
      <c r="B10" s="292" t="s">
        <v>883</v>
      </c>
      <c r="C10" s="292" t="s">
        <v>872</v>
      </c>
      <c r="D10" s="296" t="s">
        <v>819</v>
      </c>
      <c r="E10" s="293" t="s">
        <v>880</v>
      </c>
      <c r="F10" s="450">
        <v>800.35</v>
      </c>
      <c r="G10" s="293">
        <v>14</v>
      </c>
    </row>
    <row r="11" spans="1:7" ht="16.5" customHeight="1">
      <c r="A11" s="18" t="s">
        <v>97</v>
      </c>
      <c r="B11" s="292" t="s">
        <v>884</v>
      </c>
      <c r="C11" s="292" t="s">
        <v>771</v>
      </c>
      <c r="D11" s="296" t="s">
        <v>819</v>
      </c>
      <c r="E11" s="293" t="s">
        <v>810</v>
      </c>
      <c r="F11" s="450">
        <v>849.72</v>
      </c>
      <c r="G11" s="293">
        <v>14</v>
      </c>
    </row>
    <row r="12" spans="1:7" ht="16.5" customHeight="1">
      <c r="A12" s="441" t="s">
        <v>98</v>
      </c>
      <c r="B12" s="292" t="s">
        <v>885</v>
      </c>
      <c r="C12" s="292" t="s">
        <v>787</v>
      </c>
      <c r="D12" s="296" t="s">
        <v>819</v>
      </c>
      <c r="E12" s="293" t="s">
        <v>815</v>
      </c>
      <c r="F12" s="450">
        <v>1024.03</v>
      </c>
      <c r="G12" s="293">
        <v>14</v>
      </c>
    </row>
    <row r="13" spans="1:7" ht="16.5" customHeight="1">
      <c r="A13" s="441" t="s">
        <v>99</v>
      </c>
      <c r="B13" s="292" t="s">
        <v>886</v>
      </c>
      <c r="C13" s="292" t="s">
        <v>769</v>
      </c>
      <c r="D13" s="296" t="s">
        <v>819</v>
      </c>
      <c r="E13" s="293" t="s">
        <v>808</v>
      </c>
      <c r="F13" s="450">
        <v>1099.83</v>
      </c>
      <c r="G13" s="293">
        <v>14</v>
      </c>
    </row>
    <row r="14" spans="1:7" ht="16.5" customHeight="1">
      <c r="A14" s="441" t="s">
        <v>100</v>
      </c>
      <c r="B14" s="324" t="s">
        <v>298</v>
      </c>
      <c r="C14" s="324" t="s">
        <v>146</v>
      </c>
      <c r="D14" s="192" t="s">
        <v>9</v>
      </c>
      <c r="E14" s="192" t="s">
        <v>13</v>
      </c>
      <c r="F14" s="387">
        <v>1109.42</v>
      </c>
      <c r="G14" s="192">
        <v>14</v>
      </c>
    </row>
    <row r="15" spans="1:7" ht="16.5" customHeight="1">
      <c r="A15" s="441" t="s">
        <v>101</v>
      </c>
      <c r="B15" s="292" t="s">
        <v>887</v>
      </c>
      <c r="C15" s="292" t="s">
        <v>787</v>
      </c>
      <c r="D15" s="296" t="s">
        <v>819</v>
      </c>
      <c r="E15" s="293" t="s">
        <v>815</v>
      </c>
      <c r="F15" s="450">
        <v>1162.71</v>
      </c>
      <c r="G15" s="293">
        <v>14</v>
      </c>
    </row>
    <row r="16" spans="1:7" ht="16.5" customHeight="1">
      <c r="A16" s="441" t="s">
        <v>102</v>
      </c>
      <c r="B16" s="324" t="s">
        <v>299</v>
      </c>
      <c r="C16" s="324" t="s">
        <v>12</v>
      </c>
      <c r="D16" s="192" t="s">
        <v>9</v>
      </c>
      <c r="E16" s="192" t="s">
        <v>13</v>
      </c>
      <c r="F16" s="387">
        <v>1168.35</v>
      </c>
      <c r="G16" s="192">
        <v>14</v>
      </c>
    </row>
    <row r="17" spans="1:7" ht="16.5" customHeight="1">
      <c r="A17" s="441" t="s">
        <v>103</v>
      </c>
      <c r="B17" s="292" t="s">
        <v>888</v>
      </c>
      <c r="C17" s="292" t="s">
        <v>799</v>
      </c>
      <c r="D17" s="296" t="s">
        <v>819</v>
      </c>
      <c r="E17" s="293" t="s">
        <v>818</v>
      </c>
      <c r="F17" s="451">
        <v>1224.42</v>
      </c>
      <c r="G17" s="293">
        <v>14</v>
      </c>
    </row>
    <row r="18" spans="1:7" ht="16.5" customHeight="1">
      <c r="A18" s="441" t="s">
        <v>104</v>
      </c>
      <c r="B18" s="292" t="s">
        <v>889</v>
      </c>
      <c r="C18" s="292" t="s">
        <v>873</v>
      </c>
      <c r="D18" s="296" t="s">
        <v>819</v>
      </c>
      <c r="E18" s="293" t="s">
        <v>818</v>
      </c>
      <c r="F18" s="450">
        <v>1358.63</v>
      </c>
      <c r="G18" s="293">
        <v>14</v>
      </c>
    </row>
    <row r="19" spans="1:7" ht="16.5" customHeight="1">
      <c r="A19" s="441" t="s">
        <v>105</v>
      </c>
      <c r="B19" s="292" t="s">
        <v>890</v>
      </c>
      <c r="C19" s="292" t="s">
        <v>777</v>
      </c>
      <c r="D19" s="296" t="s">
        <v>819</v>
      </c>
      <c r="E19" s="293" t="s">
        <v>812</v>
      </c>
      <c r="F19" s="450">
        <v>1392.39</v>
      </c>
      <c r="G19" s="293">
        <v>14</v>
      </c>
    </row>
    <row r="20" spans="1:7" ht="16.5" customHeight="1">
      <c r="A20" s="441" t="s">
        <v>106</v>
      </c>
      <c r="B20" s="324" t="s">
        <v>385</v>
      </c>
      <c r="C20" s="333" t="s">
        <v>352</v>
      </c>
      <c r="D20" s="296" t="s">
        <v>342</v>
      </c>
      <c r="E20" s="307" t="s">
        <v>343</v>
      </c>
      <c r="F20" s="387">
        <v>404.6</v>
      </c>
      <c r="G20" s="197">
        <v>13</v>
      </c>
    </row>
    <row r="21" spans="1:7" ht="16.5" customHeight="1">
      <c r="A21" s="441" t="s">
        <v>107</v>
      </c>
      <c r="B21" s="300" t="s">
        <v>765</v>
      </c>
      <c r="C21" s="300" t="s">
        <v>908</v>
      </c>
      <c r="D21" s="296" t="s">
        <v>720</v>
      </c>
      <c r="E21" s="314" t="s">
        <v>719</v>
      </c>
      <c r="F21" s="388">
        <v>431.64</v>
      </c>
      <c r="G21" s="314">
        <v>13</v>
      </c>
    </row>
    <row r="22" spans="1:7" ht="16.5" customHeight="1">
      <c r="A22" s="441" t="s">
        <v>108</v>
      </c>
      <c r="B22" s="292" t="s">
        <v>891</v>
      </c>
      <c r="C22" s="292" t="s">
        <v>874</v>
      </c>
      <c r="D22" s="296" t="s">
        <v>819</v>
      </c>
      <c r="E22" s="293" t="s">
        <v>881</v>
      </c>
      <c r="F22" s="450">
        <v>452.37</v>
      </c>
      <c r="G22" s="293">
        <v>13</v>
      </c>
    </row>
    <row r="23" spans="1:7" ht="16.5" customHeight="1">
      <c r="A23" s="441" t="s">
        <v>109</v>
      </c>
      <c r="B23" s="324" t="s">
        <v>489</v>
      </c>
      <c r="C23" s="324" t="s">
        <v>441</v>
      </c>
      <c r="D23" s="192" t="s">
        <v>402</v>
      </c>
      <c r="E23" s="197" t="s">
        <v>411</v>
      </c>
      <c r="F23" s="448">
        <v>472.67</v>
      </c>
      <c r="G23" s="296">
        <v>13</v>
      </c>
    </row>
    <row r="24" spans="1:7" ht="16.5" customHeight="1">
      <c r="A24" s="441" t="s">
        <v>110</v>
      </c>
      <c r="B24" s="324" t="s">
        <v>300</v>
      </c>
      <c r="C24" s="452" t="s">
        <v>301</v>
      </c>
      <c r="D24" s="192" t="s">
        <v>9</v>
      </c>
      <c r="E24" s="453" t="s">
        <v>302</v>
      </c>
      <c r="F24" s="454">
        <v>535.53</v>
      </c>
      <c r="G24" s="453">
        <v>13</v>
      </c>
    </row>
    <row r="25" spans="1:7" ht="16.5" customHeight="1">
      <c r="A25" s="441" t="s">
        <v>111</v>
      </c>
      <c r="B25" s="324" t="s">
        <v>303</v>
      </c>
      <c r="C25" s="324" t="s">
        <v>304</v>
      </c>
      <c r="D25" s="192" t="s">
        <v>9</v>
      </c>
      <c r="E25" s="192" t="s">
        <v>9</v>
      </c>
      <c r="F25" s="387">
        <v>547.87</v>
      </c>
      <c r="G25" s="192">
        <v>13</v>
      </c>
    </row>
    <row r="26" spans="1:7" ht="16.5" customHeight="1">
      <c r="A26" s="441" t="s">
        <v>112</v>
      </c>
      <c r="B26" s="324" t="s">
        <v>386</v>
      </c>
      <c r="C26" s="324" t="s">
        <v>344</v>
      </c>
      <c r="D26" s="296" t="s">
        <v>342</v>
      </c>
      <c r="E26" s="192" t="s">
        <v>387</v>
      </c>
      <c r="F26" s="387">
        <v>562.85</v>
      </c>
      <c r="G26" s="192">
        <v>13</v>
      </c>
    </row>
    <row r="27" spans="1:7" ht="16.5" customHeight="1">
      <c r="A27" s="441" t="s">
        <v>113</v>
      </c>
      <c r="B27" s="292" t="s">
        <v>892</v>
      </c>
      <c r="C27" s="292" t="s">
        <v>833</v>
      </c>
      <c r="D27" s="296" t="s">
        <v>819</v>
      </c>
      <c r="E27" s="293" t="s">
        <v>810</v>
      </c>
      <c r="F27" s="450">
        <v>588.18</v>
      </c>
      <c r="G27" s="293">
        <v>13</v>
      </c>
    </row>
    <row r="28" spans="1:7" ht="16.5" customHeight="1">
      <c r="A28" s="441" t="s">
        <v>114</v>
      </c>
      <c r="B28" s="292" t="s">
        <v>893</v>
      </c>
      <c r="C28" s="292" t="s">
        <v>828</v>
      </c>
      <c r="D28" s="296" t="s">
        <v>819</v>
      </c>
      <c r="E28" s="293" t="s">
        <v>811</v>
      </c>
      <c r="F28" s="450">
        <v>597.07</v>
      </c>
      <c r="G28" s="293">
        <v>13</v>
      </c>
    </row>
    <row r="29" spans="1:7" ht="16.5" customHeight="1">
      <c r="A29" s="441" t="s">
        <v>115</v>
      </c>
      <c r="B29" s="324" t="s">
        <v>305</v>
      </c>
      <c r="C29" s="452" t="s">
        <v>306</v>
      </c>
      <c r="D29" s="192" t="s">
        <v>9</v>
      </c>
      <c r="E29" s="453" t="s">
        <v>302</v>
      </c>
      <c r="F29" s="454">
        <v>598.69</v>
      </c>
      <c r="G29" s="453">
        <v>13</v>
      </c>
    </row>
    <row r="30" spans="1:7" ht="16.5" customHeight="1">
      <c r="A30" s="441" t="s">
        <v>116</v>
      </c>
      <c r="B30" s="324" t="s">
        <v>490</v>
      </c>
      <c r="C30" s="324" t="s">
        <v>408</v>
      </c>
      <c r="D30" s="192" t="s">
        <v>402</v>
      </c>
      <c r="E30" s="197" t="s">
        <v>482</v>
      </c>
      <c r="F30" s="448">
        <v>619.17</v>
      </c>
      <c r="G30" s="197">
        <v>13</v>
      </c>
    </row>
    <row r="31" spans="1:7" ht="16.5" customHeight="1">
      <c r="A31" s="441" t="s">
        <v>117</v>
      </c>
      <c r="B31" s="292" t="s">
        <v>894</v>
      </c>
      <c r="C31" s="292" t="s">
        <v>800</v>
      </c>
      <c r="D31" s="296" t="s">
        <v>819</v>
      </c>
      <c r="E31" s="293" t="s">
        <v>818</v>
      </c>
      <c r="F31" s="450">
        <v>679.35</v>
      </c>
      <c r="G31" s="293">
        <v>13</v>
      </c>
    </row>
    <row r="32" spans="1:7" ht="16.5" customHeight="1">
      <c r="A32" s="441" t="s">
        <v>118</v>
      </c>
      <c r="B32" s="446" t="s">
        <v>669</v>
      </c>
      <c r="C32" s="299" t="s">
        <v>670</v>
      </c>
      <c r="D32" s="312" t="s">
        <v>559</v>
      </c>
      <c r="E32" s="312" t="s">
        <v>564</v>
      </c>
      <c r="F32" s="448">
        <v>684.05</v>
      </c>
      <c r="G32" s="312">
        <v>13</v>
      </c>
    </row>
    <row r="33" spans="1:7" ht="16.5" customHeight="1">
      <c r="A33" s="441" t="s">
        <v>119</v>
      </c>
      <c r="B33" s="323" t="s">
        <v>390</v>
      </c>
      <c r="C33" s="323" t="s">
        <v>346</v>
      </c>
      <c r="D33" s="192" t="s">
        <v>342</v>
      </c>
      <c r="E33" s="197" t="s">
        <v>391</v>
      </c>
      <c r="F33" s="455">
        <v>689.49</v>
      </c>
      <c r="G33" s="296">
        <v>13</v>
      </c>
    </row>
    <row r="34" spans="1:7" ht="16.5" customHeight="1">
      <c r="A34" s="441" t="s">
        <v>120</v>
      </c>
      <c r="B34" s="324" t="s">
        <v>388</v>
      </c>
      <c r="C34" s="324" t="s">
        <v>389</v>
      </c>
      <c r="D34" s="296" t="s">
        <v>342</v>
      </c>
      <c r="E34" s="197" t="s">
        <v>387</v>
      </c>
      <c r="F34" s="387">
        <v>696.17</v>
      </c>
      <c r="G34" s="192">
        <v>13</v>
      </c>
    </row>
    <row r="35" spans="1:7" ht="16.5" customHeight="1">
      <c r="A35" s="441" t="s">
        <v>121</v>
      </c>
      <c r="B35" s="324" t="s">
        <v>307</v>
      </c>
      <c r="C35" s="324" t="s">
        <v>308</v>
      </c>
      <c r="D35" s="192" t="s">
        <v>9</v>
      </c>
      <c r="E35" s="192" t="s">
        <v>15</v>
      </c>
      <c r="F35" s="387">
        <v>705.59</v>
      </c>
      <c r="G35" s="192">
        <v>13</v>
      </c>
    </row>
    <row r="36" spans="1:7" ht="16.5" customHeight="1">
      <c r="A36" s="441" t="s">
        <v>122</v>
      </c>
      <c r="B36" s="324" t="s">
        <v>491</v>
      </c>
      <c r="C36" s="324" t="s">
        <v>406</v>
      </c>
      <c r="D36" s="192" t="s">
        <v>402</v>
      </c>
      <c r="E36" s="197" t="s">
        <v>407</v>
      </c>
      <c r="F36" s="448">
        <v>725.04</v>
      </c>
      <c r="G36" s="197">
        <v>13</v>
      </c>
    </row>
    <row r="37" spans="1:7" ht="16.5" customHeight="1">
      <c r="A37" s="441" t="s">
        <v>123</v>
      </c>
      <c r="B37" s="292" t="s">
        <v>895</v>
      </c>
      <c r="C37" s="292" t="s">
        <v>875</v>
      </c>
      <c r="D37" s="296" t="s">
        <v>819</v>
      </c>
      <c r="E37" s="293" t="s">
        <v>817</v>
      </c>
      <c r="F37" s="450">
        <v>740.89</v>
      </c>
      <c r="G37" s="293">
        <v>13</v>
      </c>
    </row>
    <row r="38" spans="1:7" ht="16.5" customHeight="1">
      <c r="A38" s="441" t="s">
        <v>124</v>
      </c>
      <c r="B38" s="292" t="s">
        <v>896</v>
      </c>
      <c r="C38" s="292" t="s">
        <v>770</v>
      </c>
      <c r="D38" s="296" t="s">
        <v>819</v>
      </c>
      <c r="E38" s="293" t="s">
        <v>809</v>
      </c>
      <c r="F38" s="450">
        <v>751.75</v>
      </c>
      <c r="G38" s="293">
        <v>13</v>
      </c>
    </row>
    <row r="39" spans="1:7" ht="16.5" customHeight="1">
      <c r="A39" s="441" t="s">
        <v>125</v>
      </c>
      <c r="B39" s="323" t="s">
        <v>392</v>
      </c>
      <c r="C39" s="323" t="s">
        <v>380</v>
      </c>
      <c r="D39" s="192" t="s">
        <v>342</v>
      </c>
      <c r="E39" s="197" t="s">
        <v>393</v>
      </c>
      <c r="F39" s="455">
        <v>755.35</v>
      </c>
      <c r="G39" s="197">
        <v>13</v>
      </c>
    </row>
    <row r="40" spans="1:7" ht="16.5" customHeight="1">
      <c r="A40" s="441" t="s">
        <v>126</v>
      </c>
      <c r="B40" s="324" t="s">
        <v>492</v>
      </c>
      <c r="C40" s="324" t="s">
        <v>430</v>
      </c>
      <c r="D40" s="192" t="s">
        <v>402</v>
      </c>
      <c r="E40" s="197" t="s">
        <v>402</v>
      </c>
      <c r="F40" s="387">
        <v>758.54</v>
      </c>
      <c r="G40" s="192">
        <v>13</v>
      </c>
    </row>
    <row r="41" spans="1:7" ht="16.5" customHeight="1">
      <c r="A41" s="441" t="s">
        <v>127</v>
      </c>
      <c r="B41" s="324" t="s">
        <v>493</v>
      </c>
      <c r="C41" s="324" t="s">
        <v>441</v>
      </c>
      <c r="D41" s="192" t="s">
        <v>402</v>
      </c>
      <c r="E41" s="197" t="s">
        <v>411</v>
      </c>
      <c r="F41" s="387">
        <v>834.22</v>
      </c>
      <c r="G41" s="192">
        <v>13</v>
      </c>
    </row>
    <row r="42" spans="1:7" ht="16.5" customHeight="1">
      <c r="A42" s="441" t="s">
        <v>128</v>
      </c>
      <c r="B42" s="323" t="s">
        <v>394</v>
      </c>
      <c r="C42" s="323" t="s">
        <v>395</v>
      </c>
      <c r="D42" s="192" t="s">
        <v>342</v>
      </c>
      <c r="E42" s="197" t="s">
        <v>393</v>
      </c>
      <c r="F42" s="455">
        <v>858.32</v>
      </c>
      <c r="G42" s="296">
        <v>13</v>
      </c>
    </row>
    <row r="43" spans="1:7" ht="16.5" customHeight="1">
      <c r="A43" s="441" t="s">
        <v>129</v>
      </c>
      <c r="B43" s="324" t="s">
        <v>671</v>
      </c>
      <c r="C43" s="324" t="s">
        <v>672</v>
      </c>
      <c r="D43" s="192" t="s">
        <v>559</v>
      </c>
      <c r="E43" s="197" t="s">
        <v>563</v>
      </c>
      <c r="F43" s="448">
        <v>876.77</v>
      </c>
      <c r="G43" s="197">
        <v>13</v>
      </c>
    </row>
    <row r="44" spans="1:7" ht="16.5" customHeight="1">
      <c r="A44" s="441" t="s">
        <v>130</v>
      </c>
      <c r="B44" s="323" t="s">
        <v>396</v>
      </c>
      <c r="C44" s="323" t="s">
        <v>346</v>
      </c>
      <c r="D44" s="192" t="s">
        <v>342</v>
      </c>
      <c r="E44" s="197" t="s">
        <v>397</v>
      </c>
      <c r="F44" s="455">
        <v>894.05</v>
      </c>
      <c r="G44" s="296">
        <v>13</v>
      </c>
    </row>
    <row r="45" spans="1:7" ht="16.5" customHeight="1">
      <c r="A45" s="441" t="s">
        <v>131</v>
      </c>
      <c r="B45" s="324" t="s">
        <v>673</v>
      </c>
      <c r="C45" s="324" t="s">
        <v>674</v>
      </c>
      <c r="D45" s="192" t="s">
        <v>559</v>
      </c>
      <c r="E45" s="197" t="s">
        <v>559</v>
      </c>
      <c r="F45" s="387">
        <v>925.06</v>
      </c>
      <c r="G45" s="197">
        <v>13</v>
      </c>
    </row>
    <row r="46" spans="1:7" ht="16.5" customHeight="1">
      <c r="A46" s="441" t="s">
        <v>132</v>
      </c>
      <c r="B46" s="323" t="s">
        <v>398</v>
      </c>
      <c r="C46" s="323" t="s">
        <v>380</v>
      </c>
      <c r="D46" s="192" t="s">
        <v>342</v>
      </c>
      <c r="E46" s="197" t="s">
        <v>393</v>
      </c>
      <c r="F46" s="455">
        <v>946.82</v>
      </c>
      <c r="G46" s="296">
        <v>13</v>
      </c>
    </row>
    <row r="47" spans="1:7" ht="16.5" customHeight="1">
      <c r="A47" s="441" t="s">
        <v>133</v>
      </c>
      <c r="B47" s="292" t="s">
        <v>897</v>
      </c>
      <c r="C47" s="292" t="s">
        <v>876</v>
      </c>
      <c r="D47" s="296" t="s">
        <v>819</v>
      </c>
      <c r="E47" s="293" t="s">
        <v>817</v>
      </c>
      <c r="F47" s="450">
        <v>966.08</v>
      </c>
      <c r="G47" s="293">
        <v>13</v>
      </c>
    </row>
    <row r="48" spans="1:7" ht="16.5" customHeight="1">
      <c r="A48" s="441" t="s">
        <v>134</v>
      </c>
      <c r="B48" s="324" t="s">
        <v>675</v>
      </c>
      <c r="C48" s="324" t="s">
        <v>528</v>
      </c>
      <c r="D48" s="312" t="s">
        <v>559</v>
      </c>
      <c r="E48" s="197" t="s">
        <v>560</v>
      </c>
      <c r="F48" s="448">
        <v>1020.04</v>
      </c>
      <c r="G48" s="197">
        <v>13</v>
      </c>
    </row>
    <row r="49" spans="1:7" ht="16.5" customHeight="1">
      <c r="A49" s="441" t="s">
        <v>135</v>
      </c>
      <c r="B49" s="292" t="s">
        <v>898</v>
      </c>
      <c r="C49" s="292" t="s">
        <v>834</v>
      </c>
      <c r="D49" s="296" t="s">
        <v>819</v>
      </c>
      <c r="E49" s="293" t="s">
        <v>811</v>
      </c>
      <c r="F49" s="450">
        <v>1021.15</v>
      </c>
      <c r="G49" s="293">
        <v>13</v>
      </c>
    </row>
    <row r="50" spans="1:7" ht="16.5" customHeight="1">
      <c r="A50" s="441" t="s">
        <v>136</v>
      </c>
      <c r="B50" s="292" t="s">
        <v>899</v>
      </c>
      <c r="C50" s="292" t="s">
        <v>790</v>
      </c>
      <c r="D50" s="296" t="s">
        <v>819</v>
      </c>
      <c r="E50" s="293" t="s">
        <v>810</v>
      </c>
      <c r="F50" s="450">
        <v>1039.35</v>
      </c>
      <c r="G50" s="293">
        <v>13</v>
      </c>
    </row>
    <row r="51" spans="1:7" ht="16.5" customHeight="1">
      <c r="A51" s="441" t="s">
        <v>137</v>
      </c>
      <c r="B51" s="324" t="s">
        <v>494</v>
      </c>
      <c r="C51" s="324" t="s">
        <v>462</v>
      </c>
      <c r="D51" s="192" t="s">
        <v>402</v>
      </c>
      <c r="E51" s="197" t="s">
        <v>403</v>
      </c>
      <c r="F51" s="448">
        <v>1089.8</v>
      </c>
      <c r="G51" s="192">
        <v>13</v>
      </c>
    </row>
    <row r="52" spans="1:7" ht="16.5" customHeight="1">
      <c r="A52" s="441" t="s">
        <v>138</v>
      </c>
      <c r="B52" s="292" t="s">
        <v>900</v>
      </c>
      <c r="C52" s="292" t="s">
        <v>877</v>
      </c>
      <c r="D52" s="296" t="s">
        <v>819</v>
      </c>
      <c r="E52" s="293" t="s">
        <v>813</v>
      </c>
      <c r="F52" s="451">
        <v>1090.99</v>
      </c>
      <c r="G52" s="293">
        <v>13</v>
      </c>
    </row>
    <row r="53" spans="1:7" ht="16.5" customHeight="1">
      <c r="A53" s="441" t="s">
        <v>139</v>
      </c>
      <c r="B53" s="324" t="s">
        <v>399</v>
      </c>
      <c r="C53" s="324" t="s">
        <v>400</v>
      </c>
      <c r="D53" s="192" t="s">
        <v>342</v>
      </c>
      <c r="E53" s="197" t="s">
        <v>343</v>
      </c>
      <c r="F53" s="387">
        <v>1094.17</v>
      </c>
      <c r="G53" s="192">
        <v>13</v>
      </c>
    </row>
    <row r="54" spans="1:7" ht="16.5" customHeight="1">
      <c r="A54" s="441" t="s">
        <v>140</v>
      </c>
      <c r="B54" s="324" t="s">
        <v>309</v>
      </c>
      <c r="C54" s="324" t="s">
        <v>310</v>
      </c>
      <c r="D54" s="192" t="s">
        <v>9</v>
      </c>
      <c r="E54" s="192" t="s">
        <v>156</v>
      </c>
      <c r="F54" s="387">
        <v>1097.13</v>
      </c>
      <c r="G54" s="192">
        <v>13</v>
      </c>
    </row>
    <row r="55" spans="1:7" ht="16.5" customHeight="1">
      <c r="A55" s="441" t="s">
        <v>141</v>
      </c>
      <c r="B55" s="292" t="s">
        <v>901</v>
      </c>
      <c r="C55" s="292" t="s">
        <v>789</v>
      </c>
      <c r="D55" s="296" t="s">
        <v>819</v>
      </c>
      <c r="E55" s="293" t="s">
        <v>811</v>
      </c>
      <c r="F55" s="450">
        <v>1100.88</v>
      </c>
      <c r="G55" s="293">
        <v>13</v>
      </c>
    </row>
    <row r="56" spans="1:7" ht="16.5" customHeight="1">
      <c r="A56" s="441" t="s">
        <v>142</v>
      </c>
      <c r="B56" s="292" t="s">
        <v>902</v>
      </c>
      <c r="C56" s="292" t="s">
        <v>878</v>
      </c>
      <c r="D56" s="296" t="s">
        <v>819</v>
      </c>
      <c r="E56" s="293" t="s">
        <v>817</v>
      </c>
      <c r="F56" s="450">
        <v>1120.06</v>
      </c>
      <c r="G56" s="293">
        <v>13</v>
      </c>
    </row>
    <row r="57" spans="1:7" ht="16.5" customHeight="1">
      <c r="A57" s="441" t="s">
        <v>911</v>
      </c>
      <c r="B57" s="292" t="s">
        <v>903</v>
      </c>
      <c r="C57" s="292" t="s">
        <v>771</v>
      </c>
      <c r="D57" s="296" t="s">
        <v>819</v>
      </c>
      <c r="E57" s="293" t="s">
        <v>810</v>
      </c>
      <c r="F57" s="450">
        <v>1139.61</v>
      </c>
      <c r="G57" s="293">
        <v>13</v>
      </c>
    </row>
    <row r="58" spans="1:7" ht="16.5" customHeight="1">
      <c r="A58" s="441" t="s">
        <v>912</v>
      </c>
      <c r="B58" s="292" t="s">
        <v>904</v>
      </c>
      <c r="C58" s="292" t="s">
        <v>879</v>
      </c>
      <c r="D58" s="296" t="s">
        <v>819</v>
      </c>
      <c r="E58" s="293" t="s">
        <v>845</v>
      </c>
      <c r="F58" s="450">
        <v>1144.4</v>
      </c>
      <c r="G58" s="293">
        <v>13</v>
      </c>
    </row>
    <row r="59" spans="1:7" ht="16.5" customHeight="1">
      <c r="A59" s="441" t="s">
        <v>913</v>
      </c>
      <c r="B59" s="324" t="s">
        <v>676</v>
      </c>
      <c r="C59" s="324" t="s">
        <v>570</v>
      </c>
      <c r="D59" s="312" t="s">
        <v>559</v>
      </c>
      <c r="E59" s="197" t="s">
        <v>560</v>
      </c>
      <c r="F59" s="448">
        <v>1228.16</v>
      </c>
      <c r="G59" s="192">
        <v>13</v>
      </c>
    </row>
    <row r="60" spans="1:7" ht="16.5" customHeight="1">
      <c r="A60" s="441" t="s">
        <v>914</v>
      </c>
      <c r="B60" s="324" t="s">
        <v>677</v>
      </c>
      <c r="C60" s="324" t="s">
        <v>528</v>
      </c>
      <c r="D60" s="312" t="s">
        <v>559</v>
      </c>
      <c r="E60" s="197" t="s">
        <v>560</v>
      </c>
      <c r="F60" s="448">
        <v>1239.93</v>
      </c>
      <c r="G60" s="197">
        <v>13</v>
      </c>
    </row>
    <row r="61" spans="1:7" ht="16.5" customHeight="1">
      <c r="A61" s="441" t="s">
        <v>915</v>
      </c>
      <c r="B61" s="292" t="s">
        <v>905</v>
      </c>
      <c r="C61" s="292" t="s">
        <v>799</v>
      </c>
      <c r="D61" s="296" t="s">
        <v>819</v>
      </c>
      <c r="E61" s="293" t="s">
        <v>818</v>
      </c>
      <c r="F61" s="450">
        <v>1318.88</v>
      </c>
      <c r="G61" s="293">
        <v>13</v>
      </c>
    </row>
    <row r="62" spans="1:7" ht="16.5" customHeight="1">
      <c r="A62" s="441" t="s">
        <v>916</v>
      </c>
      <c r="B62" s="292" t="s">
        <v>906</v>
      </c>
      <c r="C62" s="292" t="s">
        <v>792</v>
      </c>
      <c r="D62" s="296" t="s">
        <v>819</v>
      </c>
      <c r="E62" s="293" t="s">
        <v>817</v>
      </c>
      <c r="F62" s="450">
        <v>1334.9</v>
      </c>
      <c r="G62" s="293">
        <v>13</v>
      </c>
    </row>
    <row r="63" spans="1:7" ht="16.5" customHeight="1">
      <c r="A63" s="441" t="s">
        <v>917</v>
      </c>
      <c r="B63" s="300" t="s">
        <v>766</v>
      </c>
      <c r="C63" s="300" t="s">
        <v>909</v>
      </c>
      <c r="D63" s="296" t="s">
        <v>720</v>
      </c>
      <c r="E63" s="314" t="s">
        <v>720</v>
      </c>
      <c r="F63" s="388">
        <v>1481.892</v>
      </c>
      <c r="G63" s="314">
        <v>13</v>
      </c>
    </row>
    <row r="64" spans="1:7" ht="16.5" customHeight="1">
      <c r="A64" s="441" t="s">
        <v>918</v>
      </c>
      <c r="B64" s="324" t="s">
        <v>311</v>
      </c>
      <c r="C64" s="324" t="s">
        <v>312</v>
      </c>
      <c r="D64" s="192" t="s">
        <v>9</v>
      </c>
      <c r="E64" s="192" t="s">
        <v>9</v>
      </c>
      <c r="F64" s="387">
        <v>1627.26</v>
      </c>
      <c r="G64" s="192">
        <v>13</v>
      </c>
    </row>
    <row r="65" spans="1:7" ht="16.5" customHeight="1">
      <c r="A65" s="441" t="s">
        <v>919</v>
      </c>
      <c r="B65" s="324" t="s">
        <v>313</v>
      </c>
      <c r="C65" s="324" t="s">
        <v>149</v>
      </c>
      <c r="D65" s="192" t="s">
        <v>9</v>
      </c>
      <c r="E65" s="192" t="s">
        <v>148</v>
      </c>
      <c r="F65" s="387">
        <v>463.54</v>
      </c>
      <c r="G65" s="192">
        <v>12</v>
      </c>
    </row>
    <row r="66" spans="1:7" ht="16.5" customHeight="1">
      <c r="A66" s="441" t="s">
        <v>920</v>
      </c>
      <c r="B66" s="324" t="s">
        <v>495</v>
      </c>
      <c r="C66" s="324" t="s">
        <v>432</v>
      </c>
      <c r="D66" s="192" t="s">
        <v>402</v>
      </c>
      <c r="E66" s="197" t="s">
        <v>405</v>
      </c>
      <c r="F66" s="448">
        <v>525.53</v>
      </c>
      <c r="G66" s="197">
        <v>12</v>
      </c>
    </row>
    <row r="67" spans="1:7" ht="16.5" customHeight="1">
      <c r="A67" s="441" t="s">
        <v>921</v>
      </c>
      <c r="B67" s="324" t="s">
        <v>678</v>
      </c>
      <c r="C67" s="324" t="s">
        <v>679</v>
      </c>
      <c r="D67" s="192" t="s">
        <v>559</v>
      </c>
      <c r="E67" s="197" t="s">
        <v>559</v>
      </c>
      <c r="F67" s="387">
        <v>547.36</v>
      </c>
      <c r="G67" s="312">
        <v>12</v>
      </c>
    </row>
    <row r="68" spans="1:7" ht="16.5" customHeight="1">
      <c r="A68" s="441" t="s">
        <v>922</v>
      </c>
      <c r="B68" s="324" t="s">
        <v>680</v>
      </c>
      <c r="C68" s="324" t="s">
        <v>528</v>
      </c>
      <c r="D68" s="312" t="s">
        <v>559</v>
      </c>
      <c r="E68" s="197" t="s">
        <v>560</v>
      </c>
      <c r="F68" s="448">
        <v>554.3</v>
      </c>
      <c r="G68" s="312">
        <v>12</v>
      </c>
    </row>
    <row r="69" spans="1:7" ht="16.5" customHeight="1">
      <c r="A69" s="441" t="s">
        <v>923</v>
      </c>
      <c r="B69" s="324" t="s">
        <v>314</v>
      </c>
      <c r="C69" s="324" t="s">
        <v>296</v>
      </c>
      <c r="D69" s="192" t="s">
        <v>9</v>
      </c>
      <c r="E69" s="192" t="s">
        <v>156</v>
      </c>
      <c r="F69" s="387">
        <v>556.61</v>
      </c>
      <c r="G69" s="192">
        <v>12</v>
      </c>
    </row>
    <row r="70" spans="1:7" ht="16.5" customHeight="1">
      <c r="A70" s="441" t="s">
        <v>924</v>
      </c>
      <c r="B70" s="324" t="s">
        <v>315</v>
      </c>
      <c r="C70" s="324" t="s">
        <v>296</v>
      </c>
      <c r="D70" s="192" t="s">
        <v>9</v>
      </c>
      <c r="E70" s="192" t="s">
        <v>156</v>
      </c>
      <c r="F70" s="387">
        <v>566.79</v>
      </c>
      <c r="G70" s="192">
        <v>12</v>
      </c>
    </row>
    <row r="71" spans="1:7" ht="16.5" customHeight="1">
      <c r="A71" s="441" t="s">
        <v>925</v>
      </c>
      <c r="B71" s="324" t="s">
        <v>316</v>
      </c>
      <c r="C71" s="324" t="s">
        <v>296</v>
      </c>
      <c r="D71" s="192" t="s">
        <v>9</v>
      </c>
      <c r="E71" s="192" t="s">
        <v>156</v>
      </c>
      <c r="F71" s="387">
        <v>583.59</v>
      </c>
      <c r="G71" s="192">
        <v>12</v>
      </c>
    </row>
    <row r="72" spans="1:7" ht="16.5" customHeight="1">
      <c r="A72" s="441" t="s">
        <v>926</v>
      </c>
      <c r="B72" s="324" t="s">
        <v>317</v>
      </c>
      <c r="C72" s="324" t="s">
        <v>146</v>
      </c>
      <c r="D72" s="192" t="s">
        <v>9</v>
      </c>
      <c r="E72" s="192" t="s">
        <v>13</v>
      </c>
      <c r="F72" s="387">
        <v>583.9</v>
      </c>
      <c r="G72" s="192">
        <v>12</v>
      </c>
    </row>
    <row r="73" spans="1:7" ht="16.5" customHeight="1">
      <c r="A73" s="441" t="s">
        <v>927</v>
      </c>
      <c r="B73" s="446" t="s">
        <v>681</v>
      </c>
      <c r="C73" s="446" t="s">
        <v>682</v>
      </c>
      <c r="D73" s="312" t="s">
        <v>559</v>
      </c>
      <c r="E73" s="312" t="s">
        <v>564</v>
      </c>
      <c r="F73" s="448">
        <v>629.7</v>
      </c>
      <c r="G73" s="312">
        <v>12</v>
      </c>
    </row>
    <row r="74" spans="1:7" ht="16.5" customHeight="1">
      <c r="A74" s="441" t="s">
        <v>928</v>
      </c>
      <c r="B74" s="323" t="s">
        <v>496</v>
      </c>
      <c r="C74" s="323" t="s">
        <v>497</v>
      </c>
      <c r="D74" s="192" t="s">
        <v>402</v>
      </c>
      <c r="E74" s="197" t="s">
        <v>407</v>
      </c>
      <c r="F74" s="455">
        <v>637.89</v>
      </c>
      <c r="G74" s="296">
        <v>12</v>
      </c>
    </row>
    <row r="75" spans="1:7" ht="16.5" customHeight="1">
      <c r="A75" s="441" t="s">
        <v>929</v>
      </c>
      <c r="B75" s="324" t="s">
        <v>683</v>
      </c>
      <c r="C75" s="324" t="s">
        <v>570</v>
      </c>
      <c r="D75" s="312" t="s">
        <v>559</v>
      </c>
      <c r="E75" s="197" t="s">
        <v>560</v>
      </c>
      <c r="F75" s="448">
        <v>638.49</v>
      </c>
      <c r="G75" s="197">
        <v>12</v>
      </c>
    </row>
    <row r="76" spans="1:7" ht="16.5" customHeight="1">
      <c r="A76" s="441" t="s">
        <v>930</v>
      </c>
      <c r="B76" s="324" t="s">
        <v>684</v>
      </c>
      <c r="C76" s="324" t="s">
        <v>528</v>
      </c>
      <c r="D76" s="312" t="s">
        <v>559</v>
      </c>
      <c r="E76" s="197" t="s">
        <v>560</v>
      </c>
      <c r="F76" s="448">
        <v>639.54</v>
      </c>
      <c r="G76" s="197">
        <v>12</v>
      </c>
    </row>
    <row r="77" spans="1:7" ht="16.5" customHeight="1">
      <c r="A77" s="441" t="s">
        <v>931</v>
      </c>
      <c r="B77" s="324" t="s">
        <v>685</v>
      </c>
      <c r="C77" s="324" t="s">
        <v>570</v>
      </c>
      <c r="D77" s="312" t="s">
        <v>559</v>
      </c>
      <c r="E77" s="197" t="s">
        <v>560</v>
      </c>
      <c r="F77" s="448">
        <v>668.29</v>
      </c>
      <c r="G77" s="197">
        <v>12</v>
      </c>
    </row>
    <row r="78" spans="1:7" ht="16.5" customHeight="1">
      <c r="A78" s="441" t="s">
        <v>932</v>
      </c>
      <c r="B78" s="324" t="s">
        <v>318</v>
      </c>
      <c r="C78" s="324" t="s">
        <v>12</v>
      </c>
      <c r="D78" s="192" t="s">
        <v>9</v>
      </c>
      <c r="E78" s="192" t="s">
        <v>13</v>
      </c>
      <c r="F78" s="387">
        <v>674.83</v>
      </c>
      <c r="G78" s="192">
        <v>12</v>
      </c>
    </row>
    <row r="79" spans="1:7" ht="16.5" customHeight="1">
      <c r="A79" s="441" t="s">
        <v>933</v>
      </c>
      <c r="B79" s="324" t="s">
        <v>319</v>
      </c>
      <c r="C79" s="324" t="s">
        <v>289</v>
      </c>
      <c r="D79" s="192" t="s">
        <v>9</v>
      </c>
      <c r="E79" s="192" t="s">
        <v>156</v>
      </c>
      <c r="F79" s="387">
        <v>685.02</v>
      </c>
      <c r="G79" s="192">
        <v>12</v>
      </c>
    </row>
    <row r="80" spans="1:7" ht="16.5" customHeight="1">
      <c r="A80" s="441" t="s">
        <v>934</v>
      </c>
      <c r="B80" s="324" t="s">
        <v>320</v>
      </c>
      <c r="C80" s="324" t="s">
        <v>321</v>
      </c>
      <c r="D80" s="192" t="s">
        <v>9</v>
      </c>
      <c r="E80" s="192" t="s">
        <v>9</v>
      </c>
      <c r="F80" s="387">
        <v>686.37</v>
      </c>
      <c r="G80" s="192">
        <v>12</v>
      </c>
    </row>
    <row r="81" spans="1:7" ht="16.5" customHeight="1">
      <c r="A81" s="441" t="s">
        <v>935</v>
      </c>
      <c r="B81" s="446" t="s">
        <v>686</v>
      </c>
      <c r="C81" s="299" t="s">
        <v>668</v>
      </c>
      <c r="D81" s="312" t="s">
        <v>559</v>
      </c>
      <c r="E81" s="312" t="s">
        <v>564</v>
      </c>
      <c r="F81" s="448">
        <v>709.69</v>
      </c>
      <c r="G81" s="197">
        <v>12</v>
      </c>
    </row>
    <row r="82" spans="1:7" ht="16.5" customHeight="1">
      <c r="A82" s="441" t="s">
        <v>936</v>
      </c>
      <c r="B82" s="324" t="s">
        <v>322</v>
      </c>
      <c r="C82" s="324" t="s">
        <v>323</v>
      </c>
      <c r="D82" s="192" t="s">
        <v>9</v>
      </c>
      <c r="E82" s="192" t="s">
        <v>9</v>
      </c>
      <c r="F82" s="387">
        <v>744.5</v>
      </c>
      <c r="G82" s="192">
        <v>12</v>
      </c>
    </row>
    <row r="83" spans="1:7" ht="16.5" customHeight="1">
      <c r="A83" s="441" t="s">
        <v>937</v>
      </c>
      <c r="B83" s="324" t="s">
        <v>324</v>
      </c>
      <c r="C83" s="324" t="s">
        <v>146</v>
      </c>
      <c r="D83" s="192" t="s">
        <v>9</v>
      </c>
      <c r="E83" s="192" t="s">
        <v>13</v>
      </c>
      <c r="F83" s="387">
        <v>749.6</v>
      </c>
      <c r="G83" s="192">
        <v>12</v>
      </c>
    </row>
    <row r="84" spans="1:7" ht="16.5" customHeight="1">
      <c r="A84" s="441" t="s">
        <v>938</v>
      </c>
      <c r="B84" s="446" t="s">
        <v>687</v>
      </c>
      <c r="C84" s="446" t="s">
        <v>552</v>
      </c>
      <c r="D84" s="312" t="s">
        <v>559</v>
      </c>
      <c r="E84" s="312" t="s">
        <v>566</v>
      </c>
      <c r="F84" s="199">
        <v>758.78</v>
      </c>
      <c r="G84" s="312">
        <v>12</v>
      </c>
    </row>
    <row r="85" spans="1:7" ht="16.5" customHeight="1">
      <c r="A85" s="441" t="s">
        <v>939</v>
      </c>
      <c r="B85" s="324" t="s">
        <v>325</v>
      </c>
      <c r="C85" s="324" t="s">
        <v>326</v>
      </c>
      <c r="D85" s="192" t="s">
        <v>9</v>
      </c>
      <c r="E85" s="192" t="s">
        <v>15</v>
      </c>
      <c r="F85" s="387">
        <v>787.89</v>
      </c>
      <c r="G85" s="192">
        <v>12</v>
      </c>
    </row>
    <row r="86" spans="1:7" ht="16.5" customHeight="1">
      <c r="A86" s="441" t="s">
        <v>940</v>
      </c>
      <c r="B86" s="324" t="s">
        <v>688</v>
      </c>
      <c r="C86" s="324" t="s">
        <v>679</v>
      </c>
      <c r="D86" s="192" t="s">
        <v>559</v>
      </c>
      <c r="E86" s="197" t="s">
        <v>559</v>
      </c>
      <c r="F86" s="387">
        <v>789</v>
      </c>
      <c r="G86" s="197">
        <v>12</v>
      </c>
    </row>
    <row r="87" spans="1:7" ht="16.5" customHeight="1">
      <c r="A87" s="441" t="s">
        <v>941</v>
      </c>
      <c r="B87" s="300" t="s">
        <v>767</v>
      </c>
      <c r="C87" s="300" t="s">
        <v>910</v>
      </c>
      <c r="D87" s="296" t="s">
        <v>720</v>
      </c>
      <c r="E87" s="314" t="s">
        <v>720</v>
      </c>
      <c r="F87" s="388">
        <v>814.24</v>
      </c>
      <c r="G87" s="314">
        <v>12</v>
      </c>
    </row>
    <row r="88" spans="1:7" ht="16.5" customHeight="1">
      <c r="A88" s="441" t="s">
        <v>942</v>
      </c>
      <c r="B88" s="324" t="s">
        <v>689</v>
      </c>
      <c r="C88" s="324" t="s">
        <v>540</v>
      </c>
      <c r="D88" s="311" t="s">
        <v>559</v>
      </c>
      <c r="E88" s="197" t="s">
        <v>561</v>
      </c>
      <c r="F88" s="448">
        <v>840.34</v>
      </c>
      <c r="G88" s="197">
        <v>12</v>
      </c>
    </row>
    <row r="89" spans="1:7" ht="16.5" customHeight="1">
      <c r="A89" s="441" t="s">
        <v>943</v>
      </c>
      <c r="B89" s="324" t="s">
        <v>498</v>
      </c>
      <c r="C89" s="324" t="s">
        <v>412</v>
      </c>
      <c r="D89" s="192" t="s">
        <v>402</v>
      </c>
      <c r="E89" s="197" t="s">
        <v>405</v>
      </c>
      <c r="F89" s="387">
        <v>857.91</v>
      </c>
      <c r="G89" s="296">
        <v>12</v>
      </c>
    </row>
    <row r="90" spans="1:7" ht="16.5" customHeight="1">
      <c r="A90" s="441" t="s">
        <v>944</v>
      </c>
      <c r="B90" s="324" t="s">
        <v>327</v>
      </c>
      <c r="C90" s="324" t="s">
        <v>328</v>
      </c>
      <c r="D90" s="192" t="s">
        <v>9</v>
      </c>
      <c r="E90" s="192" t="s">
        <v>156</v>
      </c>
      <c r="F90" s="387">
        <v>873.09</v>
      </c>
      <c r="G90" s="192">
        <v>12</v>
      </c>
    </row>
    <row r="91" spans="1:7" ht="16.5" customHeight="1">
      <c r="A91" s="441" t="s">
        <v>945</v>
      </c>
      <c r="B91" s="324" t="s">
        <v>690</v>
      </c>
      <c r="C91" s="324" t="s">
        <v>528</v>
      </c>
      <c r="D91" s="312" t="s">
        <v>559</v>
      </c>
      <c r="E91" s="197" t="s">
        <v>560</v>
      </c>
      <c r="F91" s="448">
        <v>875.39</v>
      </c>
      <c r="G91" s="197">
        <v>12</v>
      </c>
    </row>
    <row r="92" spans="1:7" ht="16.5" customHeight="1">
      <c r="A92" s="441" t="s">
        <v>946</v>
      </c>
      <c r="B92" s="324" t="s">
        <v>329</v>
      </c>
      <c r="C92" s="324" t="s">
        <v>308</v>
      </c>
      <c r="D92" s="192" t="s">
        <v>9</v>
      </c>
      <c r="E92" s="192" t="s">
        <v>15</v>
      </c>
      <c r="F92" s="387">
        <v>907.36</v>
      </c>
      <c r="G92" s="192">
        <v>12</v>
      </c>
    </row>
    <row r="93" spans="1:7" ht="16.5" customHeight="1">
      <c r="A93" s="441" t="s">
        <v>947</v>
      </c>
      <c r="B93" s="324" t="s">
        <v>499</v>
      </c>
      <c r="C93" s="324" t="s">
        <v>500</v>
      </c>
      <c r="D93" s="192" t="s">
        <v>402</v>
      </c>
      <c r="E93" s="197" t="s">
        <v>405</v>
      </c>
      <c r="F93" s="387">
        <v>909.94</v>
      </c>
      <c r="G93" s="192">
        <v>12</v>
      </c>
    </row>
    <row r="94" spans="1:7" ht="16.5" customHeight="1">
      <c r="A94" s="441" t="s">
        <v>948</v>
      </c>
      <c r="B94" s="300" t="s">
        <v>768</v>
      </c>
      <c r="C94" s="300" t="s">
        <v>907</v>
      </c>
      <c r="D94" s="296" t="s">
        <v>720</v>
      </c>
      <c r="E94" s="314" t="s">
        <v>720</v>
      </c>
      <c r="F94" s="388">
        <v>922.91</v>
      </c>
      <c r="G94" s="314">
        <v>12</v>
      </c>
    </row>
    <row r="95" spans="1:7" ht="16.5" customHeight="1">
      <c r="A95" s="441" t="s">
        <v>949</v>
      </c>
      <c r="B95" s="324" t="s">
        <v>330</v>
      </c>
      <c r="C95" s="452" t="s">
        <v>301</v>
      </c>
      <c r="D95" s="192" t="s">
        <v>9</v>
      </c>
      <c r="E95" s="453" t="s">
        <v>302</v>
      </c>
      <c r="F95" s="454">
        <v>933.95</v>
      </c>
      <c r="G95" s="453">
        <v>12</v>
      </c>
    </row>
    <row r="96" spans="1:7" ht="16.5" customHeight="1">
      <c r="A96" s="441" t="s">
        <v>950</v>
      </c>
      <c r="B96" s="324" t="s">
        <v>331</v>
      </c>
      <c r="C96" s="324" t="s">
        <v>321</v>
      </c>
      <c r="D96" s="192" t="s">
        <v>9</v>
      </c>
      <c r="E96" s="192" t="s">
        <v>9</v>
      </c>
      <c r="F96" s="387">
        <v>939.77</v>
      </c>
      <c r="G96" s="192">
        <v>12</v>
      </c>
    </row>
    <row r="97" spans="1:7" ht="16.5" customHeight="1">
      <c r="A97" s="441" t="s">
        <v>951</v>
      </c>
      <c r="B97" s="324" t="s">
        <v>691</v>
      </c>
      <c r="C97" s="324" t="s">
        <v>679</v>
      </c>
      <c r="D97" s="192" t="s">
        <v>559</v>
      </c>
      <c r="E97" s="197" t="s">
        <v>559</v>
      </c>
      <c r="F97" s="387">
        <v>941.94</v>
      </c>
      <c r="G97" s="197">
        <v>12</v>
      </c>
    </row>
    <row r="98" spans="1:7" ht="16.5" customHeight="1">
      <c r="A98" s="441" t="s">
        <v>952</v>
      </c>
      <c r="B98" s="324" t="s">
        <v>332</v>
      </c>
      <c r="C98" s="324" t="s">
        <v>296</v>
      </c>
      <c r="D98" s="192" t="s">
        <v>9</v>
      </c>
      <c r="E98" s="192" t="s">
        <v>156</v>
      </c>
      <c r="F98" s="387">
        <v>943.38</v>
      </c>
      <c r="G98" s="192">
        <v>12</v>
      </c>
    </row>
    <row r="99" spans="1:7" ht="16.5" customHeight="1">
      <c r="A99" s="441" t="s">
        <v>953</v>
      </c>
      <c r="B99" s="324" t="s">
        <v>501</v>
      </c>
      <c r="C99" s="324" t="s">
        <v>406</v>
      </c>
      <c r="D99" s="192" t="s">
        <v>402</v>
      </c>
      <c r="E99" s="197" t="s">
        <v>407</v>
      </c>
      <c r="F99" s="448">
        <v>944.87</v>
      </c>
      <c r="G99" s="192">
        <v>12</v>
      </c>
    </row>
    <row r="100" spans="1:7" ht="16.5" customHeight="1">
      <c r="A100" s="441" t="s">
        <v>954</v>
      </c>
      <c r="B100" s="324" t="s">
        <v>502</v>
      </c>
      <c r="C100" s="324" t="s">
        <v>487</v>
      </c>
      <c r="D100" s="192" t="s">
        <v>402</v>
      </c>
      <c r="E100" s="197" t="s">
        <v>407</v>
      </c>
      <c r="F100" s="387">
        <v>956.33</v>
      </c>
      <c r="G100" s="192">
        <v>12</v>
      </c>
    </row>
    <row r="101" spans="1:7" ht="16.5" customHeight="1">
      <c r="A101" s="441" t="s">
        <v>955</v>
      </c>
      <c r="B101" s="324" t="s">
        <v>333</v>
      </c>
      <c r="C101" s="324" t="s">
        <v>308</v>
      </c>
      <c r="D101" s="192" t="s">
        <v>9</v>
      </c>
      <c r="E101" s="192" t="s">
        <v>15</v>
      </c>
      <c r="F101" s="387">
        <v>968.93</v>
      </c>
      <c r="G101" s="192">
        <v>12</v>
      </c>
    </row>
    <row r="102" spans="1:7" ht="16.5" customHeight="1">
      <c r="A102" s="441" t="s">
        <v>956</v>
      </c>
      <c r="B102" s="324" t="s">
        <v>692</v>
      </c>
      <c r="C102" s="190" t="s">
        <v>693</v>
      </c>
      <c r="D102" s="192" t="s">
        <v>559</v>
      </c>
      <c r="E102" s="197" t="s">
        <v>563</v>
      </c>
      <c r="F102" s="387">
        <v>978.19</v>
      </c>
      <c r="G102" s="197">
        <v>12</v>
      </c>
    </row>
    <row r="103" spans="1:7" ht="16.5" customHeight="1">
      <c r="A103" s="441" t="s">
        <v>957</v>
      </c>
      <c r="B103" s="324" t="s">
        <v>694</v>
      </c>
      <c r="C103" s="324" t="s">
        <v>695</v>
      </c>
      <c r="D103" s="192" t="s">
        <v>559</v>
      </c>
      <c r="E103" s="197" t="s">
        <v>559</v>
      </c>
      <c r="F103" s="387">
        <v>981.55</v>
      </c>
      <c r="G103" s="197">
        <v>12</v>
      </c>
    </row>
    <row r="104" spans="1:7" ht="16.5" customHeight="1">
      <c r="A104" s="441" t="s">
        <v>958</v>
      </c>
      <c r="B104" s="324" t="s">
        <v>503</v>
      </c>
      <c r="C104" s="324" t="s">
        <v>504</v>
      </c>
      <c r="D104" s="192" t="s">
        <v>402</v>
      </c>
      <c r="E104" s="197" t="s">
        <v>407</v>
      </c>
      <c r="F104" s="387">
        <v>998.98</v>
      </c>
      <c r="G104" s="197">
        <v>12</v>
      </c>
    </row>
    <row r="105" spans="1:7" ht="16.5" customHeight="1">
      <c r="A105" s="441" t="s">
        <v>959</v>
      </c>
      <c r="B105" s="324" t="s">
        <v>696</v>
      </c>
      <c r="C105" s="324" t="s">
        <v>697</v>
      </c>
      <c r="D105" s="312" t="s">
        <v>559</v>
      </c>
      <c r="E105" s="197" t="s">
        <v>565</v>
      </c>
      <c r="F105" s="387">
        <v>1023.2399999999999</v>
      </c>
      <c r="G105" s="197">
        <v>12</v>
      </c>
    </row>
    <row r="106" spans="1:7" ht="16.5" customHeight="1">
      <c r="A106" s="441" t="s">
        <v>960</v>
      </c>
      <c r="B106" s="446" t="s">
        <v>698</v>
      </c>
      <c r="C106" s="446" t="s">
        <v>699</v>
      </c>
      <c r="D106" s="312" t="s">
        <v>559</v>
      </c>
      <c r="E106" s="312" t="s">
        <v>564</v>
      </c>
      <c r="F106" s="448">
        <v>1026</v>
      </c>
      <c r="G106" s="192">
        <v>12</v>
      </c>
    </row>
    <row r="107" spans="1:7" ht="16.5" customHeight="1">
      <c r="A107" s="441" t="s">
        <v>961</v>
      </c>
      <c r="B107" s="324" t="s">
        <v>334</v>
      </c>
      <c r="C107" s="324" t="s">
        <v>310</v>
      </c>
      <c r="D107" s="192" t="s">
        <v>9</v>
      </c>
      <c r="E107" s="192" t="s">
        <v>156</v>
      </c>
      <c r="F107" s="387">
        <v>1026.89</v>
      </c>
      <c r="G107" s="192">
        <v>12</v>
      </c>
    </row>
    <row r="108" spans="1:7" ht="16.5" customHeight="1">
      <c r="A108" s="441" t="s">
        <v>962</v>
      </c>
      <c r="B108" s="324" t="s">
        <v>335</v>
      </c>
      <c r="C108" s="324" t="s">
        <v>336</v>
      </c>
      <c r="D108" s="192" t="s">
        <v>9</v>
      </c>
      <c r="E108" s="192" t="s">
        <v>9</v>
      </c>
      <c r="F108" s="387">
        <v>1056.49</v>
      </c>
      <c r="G108" s="192">
        <v>12</v>
      </c>
    </row>
    <row r="109" spans="1:7" ht="16.5" customHeight="1">
      <c r="A109" s="441" t="s">
        <v>963</v>
      </c>
      <c r="B109" s="324" t="s">
        <v>505</v>
      </c>
      <c r="C109" s="324" t="s">
        <v>412</v>
      </c>
      <c r="D109" s="192" t="s">
        <v>402</v>
      </c>
      <c r="E109" s="197" t="s">
        <v>405</v>
      </c>
      <c r="F109" s="448">
        <v>1072.28</v>
      </c>
      <c r="G109" s="197">
        <v>12</v>
      </c>
    </row>
    <row r="110" spans="1:7" ht="16.5" customHeight="1">
      <c r="A110" s="441" t="s">
        <v>964</v>
      </c>
      <c r="B110" s="324" t="s">
        <v>506</v>
      </c>
      <c r="C110" s="324" t="s">
        <v>438</v>
      </c>
      <c r="D110" s="192" t="s">
        <v>402</v>
      </c>
      <c r="E110" s="197" t="s">
        <v>407</v>
      </c>
      <c r="F110" s="448">
        <v>1073.21</v>
      </c>
      <c r="G110" s="197">
        <v>12</v>
      </c>
    </row>
    <row r="111" spans="1:7" ht="16.5" customHeight="1">
      <c r="A111" s="441" t="s">
        <v>965</v>
      </c>
      <c r="B111" s="324" t="s">
        <v>700</v>
      </c>
      <c r="C111" s="324" t="s">
        <v>528</v>
      </c>
      <c r="D111" s="312" t="s">
        <v>559</v>
      </c>
      <c r="E111" s="197" t="s">
        <v>560</v>
      </c>
      <c r="F111" s="448">
        <v>1138</v>
      </c>
      <c r="G111" s="192">
        <v>12</v>
      </c>
    </row>
    <row r="112" spans="1:7" ht="16.5" customHeight="1">
      <c r="A112" s="441" t="s">
        <v>966</v>
      </c>
      <c r="B112" s="324" t="s">
        <v>337</v>
      </c>
      <c r="C112" s="324" t="s">
        <v>304</v>
      </c>
      <c r="D112" s="192" t="s">
        <v>9</v>
      </c>
      <c r="E112" s="192" t="s">
        <v>9</v>
      </c>
      <c r="F112" s="387">
        <v>1152.09</v>
      </c>
      <c r="G112" s="192">
        <v>12</v>
      </c>
    </row>
    <row r="113" spans="1:7" ht="16.5" customHeight="1">
      <c r="A113" s="441" t="s">
        <v>967</v>
      </c>
      <c r="B113" s="323" t="s">
        <v>507</v>
      </c>
      <c r="C113" s="323" t="s">
        <v>508</v>
      </c>
      <c r="D113" s="192" t="s">
        <v>402</v>
      </c>
      <c r="E113" s="197" t="s">
        <v>447</v>
      </c>
      <c r="F113" s="455">
        <v>1183.32</v>
      </c>
      <c r="G113" s="197">
        <v>12</v>
      </c>
    </row>
    <row r="114" spans="1:7" ht="16.5" customHeight="1">
      <c r="A114" s="441" t="s">
        <v>968</v>
      </c>
      <c r="B114" s="324" t="s">
        <v>338</v>
      </c>
      <c r="C114" s="324" t="s">
        <v>339</v>
      </c>
      <c r="D114" s="192" t="s">
        <v>9</v>
      </c>
      <c r="E114" s="192" t="s">
        <v>9</v>
      </c>
      <c r="F114" s="387">
        <v>1221.57</v>
      </c>
      <c r="G114" s="192">
        <v>12</v>
      </c>
    </row>
    <row r="115" spans="1:7" ht="16.5" customHeight="1">
      <c r="A115" s="441" t="s">
        <v>969</v>
      </c>
      <c r="B115" s="324" t="s">
        <v>509</v>
      </c>
      <c r="C115" s="324" t="s">
        <v>414</v>
      </c>
      <c r="D115" s="192" t="s">
        <v>402</v>
      </c>
      <c r="E115" s="197" t="s">
        <v>407</v>
      </c>
      <c r="F115" s="448">
        <v>1235.93</v>
      </c>
      <c r="G115" s="197">
        <v>12</v>
      </c>
    </row>
    <row r="116" spans="1:7" ht="16.5" customHeight="1">
      <c r="A116" s="441" t="s">
        <v>970</v>
      </c>
      <c r="B116" s="324" t="s">
        <v>701</v>
      </c>
      <c r="C116" s="324" t="s">
        <v>702</v>
      </c>
      <c r="D116" s="192" t="s">
        <v>559</v>
      </c>
      <c r="E116" s="197" t="s">
        <v>560</v>
      </c>
      <c r="F116" s="448">
        <v>1280.59</v>
      </c>
      <c r="G116" s="192">
        <v>12</v>
      </c>
    </row>
    <row r="117" spans="1:7" ht="16.5" customHeight="1">
      <c r="A117" s="441" t="s">
        <v>971</v>
      </c>
      <c r="B117" s="324" t="s">
        <v>340</v>
      </c>
      <c r="C117" s="324" t="s">
        <v>12</v>
      </c>
      <c r="D117" s="192" t="s">
        <v>9</v>
      </c>
      <c r="E117" s="192" t="s">
        <v>13</v>
      </c>
      <c r="F117" s="387">
        <v>1351.67</v>
      </c>
      <c r="G117" s="192">
        <v>12</v>
      </c>
    </row>
    <row r="118" spans="1:7" ht="16.5" customHeight="1">
      <c r="A118" s="441" t="s">
        <v>972</v>
      </c>
      <c r="B118" s="324" t="s">
        <v>703</v>
      </c>
      <c r="C118" s="324" t="s">
        <v>704</v>
      </c>
      <c r="D118" s="192" t="s">
        <v>559</v>
      </c>
      <c r="E118" s="197" t="s">
        <v>560</v>
      </c>
      <c r="F118" s="448">
        <v>1449.19</v>
      </c>
      <c r="G118" s="192">
        <v>12</v>
      </c>
    </row>
    <row r="119" spans="1:7" ht="16.5" customHeight="1">
      <c r="A119" s="441" t="s">
        <v>973</v>
      </c>
      <c r="B119" s="324" t="s">
        <v>510</v>
      </c>
      <c r="C119" s="190" t="s">
        <v>442</v>
      </c>
      <c r="D119" s="192" t="s">
        <v>402</v>
      </c>
      <c r="E119" s="197" t="s">
        <v>411</v>
      </c>
      <c r="F119" s="387">
        <v>491.54</v>
      </c>
      <c r="G119" s="197">
        <v>11</v>
      </c>
    </row>
    <row r="120" spans="1:7" ht="16.5" customHeight="1">
      <c r="A120" s="441" t="s">
        <v>974</v>
      </c>
      <c r="B120" s="324" t="s">
        <v>511</v>
      </c>
      <c r="C120" s="324" t="s">
        <v>426</v>
      </c>
      <c r="D120" s="192" t="s">
        <v>402</v>
      </c>
      <c r="E120" s="197" t="s">
        <v>411</v>
      </c>
      <c r="F120" s="387">
        <v>597.19</v>
      </c>
      <c r="G120" s="192">
        <v>11</v>
      </c>
    </row>
    <row r="121" spans="1:7" ht="16.5" customHeight="1">
      <c r="A121" s="441" t="s">
        <v>975</v>
      </c>
      <c r="B121" s="324" t="s">
        <v>512</v>
      </c>
      <c r="C121" s="324" t="s">
        <v>451</v>
      </c>
      <c r="D121" s="192" t="s">
        <v>402</v>
      </c>
      <c r="E121" s="197" t="s">
        <v>447</v>
      </c>
      <c r="F121" s="448">
        <v>704.75</v>
      </c>
      <c r="G121" s="192">
        <v>11</v>
      </c>
    </row>
    <row r="122" spans="1:7" ht="16.5" customHeight="1">
      <c r="A122" s="441" t="s">
        <v>976</v>
      </c>
      <c r="B122" s="324" t="s">
        <v>513</v>
      </c>
      <c r="C122" s="324" t="s">
        <v>514</v>
      </c>
      <c r="D122" s="192" t="s">
        <v>402</v>
      </c>
      <c r="E122" s="197" t="s">
        <v>447</v>
      </c>
      <c r="F122" s="387">
        <v>880.91</v>
      </c>
      <c r="G122" s="192">
        <v>11</v>
      </c>
    </row>
    <row r="123" spans="1:7" ht="16.5" customHeight="1">
      <c r="A123" s="441" t="s">
        <v>977</v>
      </c>
      <c r="B123" s="324" t="s">
        <v>706</v>
      </c>
      <c r="C123" s="324" t="s">
        <v>545</v>
      </c>
      <c r="D123" s="192" t="s">
        <v>559</v>
      </c>
      <c r="E123" s="197" t="s">
        <v>560</v>
      </c>
      <c r="F123" s="448">
        <v>4234.59</v>
      </c>
      <c r="G123" s="312">
        <v>11</v>
      </c>
    </row>
    <row r="124" spans="1:7" ht="16.5" customHeight="1">
      <c r="A124" s="441" t="s">
        <v>978</v>
      </c>
      <c r="B124" s="324" t="s">
        <v>705</v>
      </c>
      <c r="C124" s="299" t="s">
        <v>668</v>
      </c>
      <c r="D124" s="311" t="s">
        <v>559</v>
      </c>
      <c r="E124" s="197" t="s">
        <v>564</v>
      </c>
      <c r="F124" s="448">
        <v>4088.45</v>
      </c>
      <c r="G124" s="312">
        <v>11</v>
      </c>
    </row>
    <row r="125" spans="1:7" ht="16.5" customHeight="1">
      <c r="A125" s="441" t="s">
        <v>979</v>
      </c>
      <c r="B125" s="324" t="s">
        <v>515</v>
      </c>
      <c r="C125" s="324" t="s">
        <v>408</v>
      </c>
      <c r="D125" s="192" t="s">
        <v>402</v>
      </c>
      <c r="E125" s="197" t="s">
        <v>482</v>
      </c>
      <c r="F125" s="448">
        <v>604.37</v>
      </c>
      <c r="G125" s="192">
        <v>10</v>
      </c>
    </row>
    <row r="126" spans="1:7" ht="16.5" customHeight="1">
      <c r="A126" s="441" t="s">
        <v>980</v>
      </c>
      <c r="B126" s="324" t="s">
        <v>516</v>
      </c>
      <c r="C126" s="324" t="s">
        <v>412</v>
      </c>
      <c r="D126" s="192" t="s">
        <v>402</v>
      </c>
      <c r="E126" s="197" t="s">
        <v>405</v>
      </c>
      <c r="F126" s="448">
        <v>792.54</v>
      </c>
      <c r="G126" s="192">
        <v>10</v>
      </c>
    </row>
    <row r="127" spans="1:7" ht="16.5" customHeight="1">
      <c r="A127" s="441" t="s">
        <v>981</v>
      </c>
      <c r="B127" s="324" t="s">
        <v>517</v>
      </c>
      <c r="C127" s="324" t="s">
        <v>412</v>
      </c>
      <c r="D127" s="192" t="s">
        <v>402</v>
      </c>
      <c r="E127" s="197" t="s">
        <v>405</v>
      </c>
      <c r="F127" s="387">
        <v>892.38</v>
      </c>
      <c r="G127" s="192">
        <v>10</v>
      </c>
    </row>
    <row r="128" spans="1:7" ht="16.5" customHeight="1">
      <c r="A128" s="441" t="s">
        <v>982</v>
      </c>
      <c r="B128" s="323" t="s">
        <v>518</v>
      </c>
      <c r="C128" s="289" t="s">
        <v>514</v>
      </c>
      <c r="D128" s="290" t="s">
        <v>402</v>
      </c>
      <c r="E128" s="290" t="s">
        <v>447</v>
      </c>
      <c r="F128" s="366">
        <v>1451.23</v>
      </c>
      <c r="G128" s="456">
        <v>10</v>
      </c>
    </row>
    <row r="129" spans="1:7" ht="16.5" customHeight="1">
      <c r="A129" s="441" t="s">
        <v>983</v>
      </c>
      <c r="B129" s="324" t="s">
        <v>519</v>
      </c>
      <c r="C129" s="289" t="s">
        <v>412</v>
      </c>
      <c r="D129" s="290" t="s">
        <v>402</v>
      </c>
      <c r="E129" s="290" t="s">
        <v>405</v>
      </c>
      <c r="F129" s="366">
        <v>320.67</v>
      </c>
      <c r="G129" s="456">
        <v>9</v>
      </c>
    </row>
    <row r="130" spans="1:7" ht="16.5" customHeight="1">
      <c r="A130" s="441" t="s">
        <v>984</v>
      </c>
      <c r="B130" s="302" t="s">
        <v>520</v>
      </c>
      <c r="C130" s="289" t="s">
        <v>412</v>
      </c>
      <c r="D130" s="290" t="s">
        <v>402</v>
      </c>
      <c r="E130" s="290" t="s">
        <v>405</v>
      </c>
      <c r="F130" s="366">
        <v>571.59</v>
      </c>
      <c r="G130" s="456">
        <v>9</v>
      </c>
    </row>
    <row r="131" spans="1:7" ht="16.5" customHeight="1">
      <c r="A131" s="441" t="s">
        <v>985</v>
      </c>
      <c r="B131" s="323" t="s">
        <v>521</v>
      </c>
      <c r="C131" s="289" t="s">
        <v>522</v>
      </c>
      <c r="D131" s="290" t="s">
        <v>402</v>
      </c>
      <c r="E131" s="290" t="s">
        <v>447</v>
      </c>
      <c r="F131" s="366">
        <v>715.89</v>
      </c>
      <c r="G131" s="456">
        <v>9</v>
      </c>
    </row>
  </sheetData>
  <sheetProtection/>
  <mergeCells count="1">
    <mergeCell ref="B1:G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G173"/>
  <sheetViews>
    <sheetView showGridLines="0" zoomScalePageLayoutView="0" workbookViewId="0" topLeftCell="A1">
      <selection activeCell="A1" sqref="A1:F2"/>
    </sheetView>
  </sheetViews>
  <sheetFormatPr defaultColWidth="9.00390625" defaultRowHeight="12.75"/>
  <cols>
    <col min="1" max="1" width="16.00390625" style="2" bestFit="1" customWidth="1"/>
    <col min="2" max="2" width="30.125" style="59" bestFit="1" customWidth="1"/>
    <col min="3" max="3" width="18.375" style="60" bestFit="1" customWidth="1"/>
    <col min="4" max="4" width="23.25390625" style="22" bestFit="1" customWidth="1"/>
    <col min="5" max="5" width="6.375" style="61" bestFit="1" customWidth="1"/>
    <col min="6" max="6" width="6.625" style="146" bestFit="1" customWidth="1"/>
    <col min="7" max="7" width="8.00390625" style="0" bestFit="1" customWidth="1"/>
  </cols>
  <sheetData>
    <row r="1" spans="1:7" s="5" customFormat="1" ht="18">
      <c r="A1" s="550" t="s">
        <v>143</v>
      </c>
      <c r="B1" s="550"/>
      <c r="C1" s="550"/>
      <c r="D1" s="550"/>
      <c r="E1" s="550"/>
      <c r="F1" s="550"/>
      <c r="G1" s="4"/>
    </row>
    <row r="2" spans="1:7" s="5" customFormat="1" ht="18">
      <c r="A2" s="551"/>
      <c r="B2" s="551"/>
      <c r="C2" s="551"/>
      <c r="D2" s="551"/>
      <c r="E2" s="551"/>
      <c r="F2" s="551"/>
      <c r="G2" s="6"/>
    </row>
    <row r="3" spans="1:6" ht="15">
      <c r="A3" s="7" t="s">
        <v>17</v>
      </c>
      <c r="B3" s="53" t="s">
        <v>18</v>
      </c>
      <c r="C3" s="7" t="s">
        <v>19</v>
      </c>
      <c r="D3" s="54" t="s">
        <v>3</v>
      </c>
      <c r="E3" s="62" t="s">
        <v>7</v>
      </c>
      <c r="F3" s="145" t="s">
        <v>261</v>
      </c>
    </row>
    <row r="4" spans="1:6" ht="16.5" customHeight="1">
      <c r="A4" s="526" t="s">
        <v>21</v>
      </c>
      <c r="B4" s="520" t="s">
        <v>1024</v>
      </c>
      <c r="C4" s="23" t="s">
        <v>819</v>
      </c>
      <c r="D4" s="527" t="s">
        <v>1094</v>
      </c>
      <c r="E4" s="270">
        <v>24</v>
      </c>
      <c r="F4" s="521">
        <v>954.63</v>
      </c>
    </row>
    <row r="5" spans="1:6" ht="16.5" customHeight="1">
      <c r="A5" s="526" t="s">
        <v>22</v>
      </c>
      <c r="B5" s="520" t="s">
        <v>1025</v>
      </c>
      <c r="C5" s="522" t="s">
        <v>819</v>
      </c>
      <c r="D5" s="270" t="s">
        <v>1094</v>
      </c>
      <c r="E5" s="270">
        <v>24</v>
      </c>
      <c r="F5" s="521">
        <v>954.33</v>
      </c>
    </row>
    <row r="6" spans="1:6" ht="16.5" customHeight="1">
      <c r="A6" s="526" t="s">
        <v>23</v>
      </c>
      <c r="B6" s="523" t="s">
        <v>10</v>
      </c>
      <c r="C6" s="270" t="s">
        <v>9</v>
      </c>
      <c r="D6" s="271" t="s">
        <v>9</v>
      </c>
      <c r="E6" s="44">
        <v>24</v>
      </c>
      <c r="F6" s="524">
        <v>953.87</v>
      </c>
    </row>
    <row r="7" spans="1:6" ht="16.5" customHeight="1">
      <c r="A7" s="473" t="s">
        <v>24</v>
      </c>
      <c r="B7" s="79" t="s">
        <v>1106</v>
      </c>
      <c r="C7" s="78" t="s">
        <v>720</v>
      </c>
      <c r="D7" s="528" t="s">
        <v>1167</v>
      </c>
      <c r="E7" s="217">
        <v>24</v>
      </c>
      <c r="F7" s="106">
        <v>947.48</v>
      </c>
    </row>
    <row r="8" spans="1:6" ht="16.5" customHeight="1">
      <c r="A8" s="473" t="s">
        <v>25</v>
      </c>
      <c r="B8" s="477" t="s">
        <v>1026</v>
      </c>
      <c r="C8" s="75" t="s">
        <v>819</v>
      </c>
      <c r="D8" s="75" t="s">
        <v>1095</v>
      </c>
      <c r="E8" s="75">
        <v>24</v>
      </c>
      <c r="F8" s="483">
        <v>942.36</v>
      </c>
    </row>
    <row r="9" spans="1:6" ht="16.5" customHeight="1">
      <c r="A9" s="473" t="s">
        <v>26</v>
      </c>
      <c r="B9" s="477" t="s">
        <v>1027</v>
      </c>
      <c r="C9" s="68" t="s">
        <v>819</v>
      </c>
      <c r="D9" s="75" t="s">
        <v>1096</v>
      </c>
      <c r="E9" s="75">
        <v>24</v>
      </c>
      <c r="F9" s="483">
        <v>940.53</v>
      </c>
    </row>
    <row r="10" spans="1:6" ht="16.5" customHeight="1">
      <c r="A10" s="473" t="s">
        <v>27</v>
      </c>
      <c r="B10" s="477" t="s">
        <v>1028</v>
      </c>
      <c r="C10" s="78" t="s">
        <v>819</v>
      </c>
      <c r="D10" s="75" t="s">
        <v>1097</v>
      </c>
      <c r="E10" s="75">
        <v>24</v>
      </c>
      <c r="F10" s="483">
        <v>933.07</v>
      </c>
    </row>
    <row r="11" spans="1:6" ht="16.5" customHeight="1">
      <c r="A11" s="473" t="s">
        <v>28</v>
      </c>
      <c r="B11" s="79" t="s">
        <v>1107</v>
      </c>
      <c r="C11" s="78" t="s">
        <v>720</v>
      </c>
      <c r="D11" s="528" t="s">
        <v>722</v>
      </c>
      <c r="E11" s="217">
        <v>24</v>
      </c>
      <c r="F11" s="106">
        <v>932.98</v>
      </c>
    </row>
    <row r="12" spans="1:6" ht="16.5" customHeight="1">
      <c r="A12" s="473" t="s">
        <v>29</v>
      </c>
      <c r="B12" s="477" t="s">
        <v>281</v>
      </c>
      <c r="C12" s="75" t="s">
        <v>9</v>
      </c>
      <c r="D12" s="75" t="s">
        <v>9</v>
      </c>
      <c r="E12" s="68">
        <v>24</v>
      </c>
      <c r="F12" s="482">
        <v>930.46</v>
      </c>
    </row>
    <row r="13" spans="1:6" ht="16.5" customHeight="1">
      <c r="A13" s="78" t="s">
        <v>30</v>
      </c>
      <c r="B13" s="477" t="s">
        <v>1029</v>
      </c>
      <c r="C13" s="78" t="s">
        <v>819</v>
      </c>
      <c r="D13" s="75" t="s">
        <v>1095</v>
      </c>
      <c r="E13" s="75">
        <v>24</v>
      </c>
      <c r="F13" s="483">
        <v>929.26</v>
      </c>
    </row>
    <row r="14" spans="1:6" ht="16.5" customHeight="1">
      <c r="A14" s="473" t="s">
        <v>31</v>
      </c>
      <c r="B14" s="477" t="s">
        <v>838</v>
      </c>
      <c r="C14" s="78" t="s">
        <v>819</v>
      </c>
      <c r="D14" s="75" t="s">
        <v>1098</v>
      </c>
      <c r="E14" s="75">
        <v>24</v>
      </c>
      <c r="F14" s="483">
        <v>928.71</v>
      </c>
    </row>
    <row r="15" spans="1:6" ht="16.5" customHeight="1">
      <c r="A15" s="473" t="s">
        <v>32</v>
      </c>
      <c r="B15" s="477" t="s">
        <v>1030</v>
      </c>
      <c r="C15" s="78" t="s">
        <v>819</v>
      </c>
      <c r="D15" s="75" t="s">
        <v>1099</v>
      </c>
      <c r="E15" s="75">
        <v>24</v>
      </c>
      <c r="F15" s="483">
        <v>928.45</v>
      </c>
    </row>
    <row r="16" spans="1:6" ht="16.5" customHeight="1">
      <c r="A16" s="473" t="s">
        <v>33</v>
      </c>
      <c r="B16" s="478" t="s">
        <v>1123</v>
      </c>
      <c r="C16" s="78" t="s">
        <v>1135</v>
      </c>
      <c r="D16" s="474" t="s">
        <v>1133</v>
      </c>
      <c r="E16" s="525">
        <v>24</v>
      </c>
      <c r="F16" s="485">
        <v>926.53</v>
      </c>
    </row>
    <row r="17" spans="1:6" ht="16.5" customHeight="1">
      <c r="A17" s="473" t="s">
        <v>34</v>
      </c>
      <c r="B17" s="81" t="s">
        <v>1165</v>
      </c>
      <c r="C17" s="141" t="s">
        <v>9</v>
      </c>
      <c r="D17" s="68" t="s">
        <v>156</v>
      </c>
      <c r="E17" s="68">
        <v>24</v>
      </c>
      <c r="F17" s="482">
        <v>925.35</v>
      </c>
    </row>
    <row r="18" spans="1:6" ht="16.5" customHeight="1">
      <c r="A18" s="473" t="s">
        <v>35</v>
      </c>
      <c r="B18" s="478" t="s">
        <v>370</v>
      </c>
      <c r="C18" s="78" t="s">
        <v>1135</v>
      </c>
      <c r="D18" s="474" t="s">
        <v>347</v>
      </c>
      <c r="E18" s="474">
        <v>24</v>
      </c>
      <c r="F18" s="487">
        <v>924.32</v>
      </c>
    </row>
    <row r="19" spans="1:6" ht="16.5" customHeight="1">
      <c r="A19" s="473" t="s">
        <v>36</v>
      </c>
      <c r="B19" s="479" t="s">
        <v>360</v>
      </c>
      <c r="C19" s="75" t="s">
        <v>1135</v>
      </c>
      <c r="D19" s="474" t="s">
        <v>347</v>
      </c>
      <c r="E19" s="474">
        <v>24</v>
      </c>
      <c r="F19" s="487">
        <v>921.75</v>
      </c>
    </row>
    <row r="20" spans="1:6" ht="16.5" customHeight="1">
      <c r="A20" s="473" t="s">
        <v>37</v>
      </c>
      <c r="B20" s="477" t="s">
        <v>1031</v>
      </c>
      <c r="C20" s="78" t="s">
        <v>819</v>
      </c>
      <c r="D20" s="75" t="s">
        <v>1100</v>
      </c>
      <c r="E20" s="75">
        <v>24</v>
      </c>
      <c r="F20" s="483">
        <v>921.7</v>
      </c>
    </row>
    <row r="21" spans="1:6" ht="16.5" customHeight="1">
      <c r="A21" s="473" t="s">
        <v>38</v>
      </c>
      <c r="B21" s="477" t="s">
        <v>1032</v>
      </c>
      <c r="C21" s="470" t="s">
        <v>819</v>
      </c>
      <c r="D21" s="75" t="s">
        <v>1101</v>
      </c>
      <c r="E21" s="75">
        <v>24</v>
      </c>
      <c r="F21" s="483">
        <v>921.54</v>
      </c>
    </row>
    <row r="22" spans="1:6" ht="16.5" customHeight="1">
      <c r="A22" s="473" t="s">
        <v>39</v>
      </c>
      <c r="B22" s="81" t="s">
        <v>1010</v>
      </c>
      <c r="C22" s="141" t="s">
        <v>402</v>
      </c>
      <c r="D22" s="68" t="s">
        <v>411</v>
      </c>
      <c r="E22" s="68">
        <v>24</v>
      </c>
      <c r="F22" s="482">
        <v>920.49</v>
      </c>
    </row>
    <row r="23" spans="1:6" ht="16.5" customHeight="1">
      <c r="A23" s="473" t="s">
        <v>40</v>
      </c>
      <c r="B23" s="480" t="s">
        <v>1136</v>
      </c>
      <c r="C23" s="472" t="s">
        <v>559</v>
      </c>
      <c r="D23" s="529" t="s">
        <v>1163</v>
      </c>
      <c r="E23" s="472">
        <v>24</v>
      </c>
      <c r="F23" s="489">
        <v>918.27</v>
      </c>
    </row>
    <row r="24" spans="1:6" ht="16.5" customHeight="1">
      <c r="A24" s="473" t="s">
        <v>41</v>
      </c>
      <c r="B24" s="477" t="s">
        <v>1033</v>
      </c>
      <c r="C24" s="68" t="s">
        <v>819</v>
      </c>
      <c r="D24" s="75" t="s">
        <v>1102</v>
      </c>
      <c r="E24" s="75">
        <v>24</v>
      </c>
      <c r="F24" s="483">
        <v>914.27</v>
      </c>
    </row>
    <row r="25" spans="1:6" ht="16.5" customHeight="1">
      <c r="A25" s="473" t="s">
        <v>42</v>
      </c>
      <c r="B25" s="81" t="s">
        <v>1011</v>
      </c>
      <c r="C25" s="141" t="s">
        <v>402</v>
      </c>
      <c r="D25" s="68" t="s">
        <v>407</v>
      </c>
      <c r="E25" s="68">
        <v>24</v>
      </c>
      <c r="F25" s="482">
        <v>913.98</v>
      </c>
    </row>
    <row r="26" spans="1:6" ht="16.5" customHeight="1">
      <c r="A26" s="473" t="s">
        <v>43</v>
      </c>
      <c r="B26" s="478" t="s">
        <v>1124</v>
      </c>
      <c r="C26" s="78" t="s">
        <v>1135</v>
      </c>
      <c r="D26" s="474" t="s">
        <v>1133</v>
      </c>
      <c r="E26" s="475">
        <v>24</v>
      </c>
      <c r="F26" s="485">
        <v>911.98</v>
      </c>
    </row>
    <row r="27" spans="1:6" ht="16.5" customHeight="1">
      <c r="A27" s="473" t="s">
        <v>44</v>
      </c>
      <c r="B27" s="79" t="s">
        <v>759</v>
      </c>
      <c r="C27" s="78" t="s">
        <v>720</v>
      </c>
      <c r="D27" s="528" t="s">
        <v>720</v>
      </c>
      <c r="E27" s="217">
        <v>24</v>
      </c>
      <c r="F27" s="106">
        <v>910.89</v>
      </c>
    </row>
    <row r="28" spans="1:6" ht="16.5" customHeight="1">
      <c r="A28" s="473" t="s">
        <v>45</v>
      </c>
      <c r="B28" s="98" t="s">
        <v>291</v>
      </c>
      <c r="C28" s="471" t="s">
        <v>9</v>
      </c>
      <c r="D28" s="78" t="s">
        <v>15</v>
      </c>
      <c r="E28" s="68">
        <v>24</v>
      </c>
      <c r="F28" s="482">
        <v>909.14</v>
      </c>
    </row>
    <row r="29" spans="1:6" ht="16.5" customHeight="1">
      <c r="A29" s="473" t="s">
        <v>46</v>
      </c>
      <c r="B29" s="477" t="s">
        <v>1034</v>
      </c>
      <c r="C29" s="78" t="s">
        <v>819</v>
      </c>
      <c r="D29" s="75" t="s">
        <v>812</v>
      </c>
      <c r="E29" s="75">
        <v>24</v>
      </c>
      <c r="F29" s="483">
        <v>909.13</v>
      </c>
    </row>
    <row r="30" spans="1:6" ht="16.5" customHeight="1">
      <c r="A30" s="473" t="s">
        <v>47</v>
      </c>
      <c r="B30" s="79" t="s">
        <v>1108</v>
      </c>
      <c r="C30" s="78" t="s">
        <v>720</v>
      </c>
      <c r="D30" s="528" t="s">
        <v>1167</v>
      </c>
      <c r="E30" s="217">
        <v>24</v>
      </c>
      <c r="F30" s="106">
        <v>905.77</v>
      </c>
    </row>
    <row r="31" spans="1:6" ht="16.5" customHeight="1">
      <c r="A31" s="473" t="s">
        <v>48</v>
      </c>
      <c r="B31" s="237" t="s">
        <v>528</v>
      </c>
      <c r="C31" s="212" t="s">
        <v>559</v>
      </c>
      <c r="D31" s="212" t="s">
        <v>560</v>
      </c>
      <c r="E31" s="212">
        <v>24</v>
      </c>
      <c r="F31" s="488">
        <v>905.08</v>
      </c>
    </row>
    <row r="32" spans="1:6" ht="16.5" customHeight="1">
      <c r="A32" s="473" t="s">
        <v>49</v>
      </c>
      <c r="B32" s="79" t="s">
        <v>1109</v>
      </c>
      <c r="C32" s="78" t="s">
        <v>720</v>
      </c>
      <c r="D32" s="528" t="s">
        <v>721</v>
      </c>
      <c r="E32" s="217">
        <v>24</v>
      </c>
      <c r="F32" s="106">
        <v>902.31</v>
      </c>
    </row>
    <row r="33" spans="1:6" ht="16.5" customHeight="1">
      <c r="A33" s="473" t="s">
        <v>50</v>
      </c>
      <c r="B33" s="79" t="s">
        <v>1110</v>
      </c>
      <c r="C33" s="78" t="s">
        <v>720</v>
      </c>
      <c r="D33" s="528" t="s">
        <v>719</v>
      </c>
      <c r="E33" s="217">
        <v>24</v>
      </c>
      <c r="F33" s="106">
        <v>901.49</v>
      </c>
    </row>
    <row r="34" spans="1:6" ht="16.5" customHeight="1">
      <c r="A34" s="473" t="s">
        <v>51</v>
      </c>
      <c r="B34" s="477" t="s">
        <v>1035</v>
      </c>
      <c r="C34" s="78" t="s">
        <v>819</v>
      </c>
      <c r="D34" s="75" t="s">
        <v>1096</v>
      </c>
      <c r="E34" s="75">
        <v>23</v>
      </c>
      <c r="F34" s="483">
        <v>900.08</v>
      </c>
    </row>
    <row r="35" spans="1:6" ht="16.5" customHeight="1">
      <c r="A35" s="473" t="s">
        <v>52</v>
      </c>
      <c r="B35" s="477" t="s">
        <v>1036</v>
      </c>
      <c r="C35" s="78" t="s">
        <v>819</v>
      </c>
      <c r="D35" s="75" t="s">
        <v>1097</v>
      </c>
      <c r="E35" s="75">
        <v>24</v>
      </c>
      <c r="F35" s="483">
        <v>899.06</v>
      </c>
    </row>
    <row r="36" spans="1:6" ht="16.5" customHeight="1">
      <c r="A36" s="473" t="s">
        <v>53</v>
      </c>
      <c r="B36" s="237" t="s">
        <v>1137</v>
      </c>
      <c r="C36" s="212" t="s">
        <v>559</v>
      </c>
      <c r="D36" s="212" t="s">
        <v>563</v>
      </c>
      <c r="E36" s="212">
        <v>24</v>
      </c>
      <c r="F36" s="415">
        <v>898.5</v>
      </c>
    </row>
    <row r="37" spans="1:6" ht="16.5" customHeight="1">
      <c r="A37" s="473" t="s">
        <v>54</v>
      </c>
      <c r="B37" s="79" t="s">
        <v>710</v>
      </c>
      <c r="C37" s="78" t="s">
        <v>720</v>
      </c>
      <c r="D37" s="528" t="s">
        <v>720</v>
      </c>
      <c r="E37" s="217">
        <v>24</v>
      </c>
      <c r="F37" s="106">
        <v>897.8</v>
      </c>
    </row>
    <row r="38" spans="1:6" ht="16.5" customHeight="1">
      <c r="A38" s="473" t="s">
        <v>55</v>
      </c>
      <c r="B38" s="79" t="s">
        <v>1111</v>
      </c>
      <c r="C38" s="78" t="s">
        <v>720</v>
      </c>
      <c r="D38" s="528" t="s">
        <v>721</v>
      </c>
      <c r="E38" s="217">
        <v>24</v>
      </c>
      <c r="F38" s="106">
        <v>897.76</v>
      </c>
    </row>
    <row r="39" spans="1:6" ht="16.5" customHeight="1">
      <c r="A39" s="473" t="s">
        <v>56</v>
      </c>
      <c r="B39" s="476" t="s">
        <v>1037</v>
      </c>
      <c r="C39" s="68" t="s">
        <v>819</v>
      </c>
      <c r="D39" s="530" t="s">
        <v>1103</v>
      </c>
      <c r="E39" s="75">
        <v>24</v>
      </c>
      <c r="F39" s="483">
        <v>895.88</v>
      </c>
    </row>
    <row r="40" spans="1:6" ht="16.5" customHeight="1">
      <c r="A40" s="473" t="s">
        <v>57</v>
      </c>
      <c r="B40" s="81" t="s">
        <v>1166</v>
      </c>
      <c r="C40" s="141" t="s">
        <v>9</v>
      </c>
      <c r="D40" s="68" t="s">
        <v>9</v>
      </c>
      <c r="E40" s="68">
        <v>24</v>
      </c>
      <c r="F40" s="482">
        <v>895.38</v>
      </c>
    </row>
    <row r="41" spans="1:6" ht="16.5" customHeight="1">
      <c r="A41" s="473" t="s">
        <v>58</v>
      </c>
      <c r="B41" s="480" t="s">
        <v>650</v>
      </c>
      <c r="C41" s="472" t="s">
        <v>559</v>
      </c>
      <c r="D41" s="529" t="s">
        <v>559</v>
      </c>
      <c r="E41" s="472">
        <v>24</v>
      </c>
      <c r="F41" s="489">
        <v>895.06</v>
      </c>
    </row>
    <row r="42" spans="1:6" ht="16.5" customHeight="1">
      <c r="A42" s="473" t="s">
        <v>59</v>
      </c>
      <c r="B42" s="477" t="s">
        <v>1038</v>
      </c>
      <c r="C42" s="78" t="s">
        <v>819</v>
      </c>
      <c r="D42" s="75" t="s">
        <v>1104</v>
      </c>
      <c r="E42" s="75">
        <v>24</v>
      </c>
      <c r="F42" s="483">
        <v>895.03</v>
      </c>
    </row>
    <row r="43" spans="1:6" ht="16.5" customHeight="1">
      <c r="A43" s="473" t="s">
        <v>60</v>
      </c>
      <c r="B43" s="81" t="s">
        <v>1012</v>
      </c>
      <c r="C43" s="141" t="s">
        <v>402</v>
      </c>
      <c r="D43" s="68" t="s">
        <v>411</v>
      </c>
      <c r="E43" s="68">
        <v>24</v>
      </c>
      <c r="F43" s="482">
        <v>894.29</v>
      </c>
    </row>
    <row r="44" spans="1:6" ht="16.5" customHeight="1">
      <c r="A44" s="473" t="s">
        <v>61</v>
      </c>
      <c r="B44" s="237" t="s">
        <v>1138</v>
      </c>
      <c r="C44" s="212" t="s">
        <v>559</v>
      </c>
      <c r="D44" s="212" t="s">
        <v>563</v>
      </c>
      <c r="E44" s="212">
        <v>23</v>
      </c>
      <c r="F44" s="415">
        <v>894.01</v>
      </c>
    </row>
    <row r="45" spans="1:6" ht="16.5" customHeight="1">
      <c r="A45" s="473" t="s">
        <v>62</v>
      </c>
      <c r="B45" s="480" t="s">
        <v>1139</v>
      </c>
      <c r="C45" s="472" t="s">
        <v>559</v>
      </c>
      <c r="D45" s="529" t="s">
        <v>1163</v>
      </c>
      <c r="E45" s="472">
        <v>23</v>
      </c>
      <c r="F45" s="489">
        <v>892.56</v>
      </c>
    </row>
    <row r="46" spans="1:6" ht="16.5" customHeight="1">
      <c r="A46" s="473" t="s">
        <v>63</v>
      </c>
      <c r="B46" s="79" t="s">
        <v>1112</v>
      </c>
      <c r="C46" s="68" t="s">
        <v>720</v>
      </c>
      <c r="D46" s="528" t="s">
        <v>721</v>
      </c>
      <c r="E46" s="217">
        <v>23</v>
      </c>
      <c r="F46" s="106">
        <v>889.88</v>
      </c>
    </row>
    <row r="47" spans="1:6" ht="16.5" customHeight="1">
      <c r="A47" s="473" t="s">
        <v>64</v>
      </c>
      <c r="B47" s="79" t="s">
        <v>1113</v>
      </c>
      <c r="C47" s="78" t="s">
        <v>720</v>
      </c>
      <c r="D47" s="528" t="s">
        <v>721</v>
      </c>
      <c r="E47" s="217">
        <v>24</v>
      </c>
      <c r="F47" s="106">
        <v>889.34</v>
      </c>
    </row>
    <row r="48" spans="1:6" ht="16.5" customHeight="1">
      <c r="A48" s="473" t="s">
        <v>65</v>
      </c>
      <c r="B48" s="477" t="s">
        <v>1039</v>
      </c>
      <c r="C48" s="78" t="s">
        <v>819</v>
      </c>
      <c r="D48" s="75" t="s">
        <v>1096</v>
      </c>
      <c r="E48" s="75">
        <v>24</v>
      </c>
      <c r="F48" s="483">
        <v>889.31</v>
      </c>
    </row>
    <row r="49" spans="1:6" ht="16.5" customHeight="1">
      <c r="A49" s="473" t="s">
        <v>66</v>
      </c>
      <c r="B49" s="79" t="s">
        <v>1114</v>
      </c>
      <c r="C49" s="78" t="s">
        <v>720</v>
      </c>
      <c r="D49" s="528" t="s">
        <v>719</v>
      </c>
      <c r="E49" s="217">
        <v>24</v>
      </c>
      <c r="F49" s="106">
        <v>887.04</v>
      </c>
    </row>
    <row r="50" spans="1:6" ht="16.5" customHeight="1">
      <c r="A50" s="473" t="s">
        <v>67</v>
      </c>
      <c r="B50" s="79" t="s">
        <v>1115</v>
      </c>
      <c r="C50" s="75" t="s">
        <v>720</v>
      </c>
      <c r="D50" s="528" t="s">
        <v>721</v>
      </c>
      <c r="E50" s="217">
        <v>24</v>
      </c>
      <c r="F50" s="106">
        <v>886.62</v>
      </c>
    </row>
    <row r="51" spans="1:6" ht="16.5" customHeight="1">
      <c r="A51" s="473" t="s">
        <v>68</v>
      </c>
      <c r="B51" s="79" t="s">
        <v>1116</v>
      </c>
      <c r="C51" s="78" t="s">
        <v>720</v>
      </c>
      <c r="D51" s="528" t="s">
        <v>1168</v>
      </c>
      <c r="E51" s="217">
        <v>24</v>
      </c>
      <c r="F51" s="106">
        <v>885.68</v>
      </c>
    </row>
    <row r="52" spans="1:6" ht="16.5" customHeight="1">
      <c r="A52" s="473" t="s">
        <v>69</v>
      </c>
      <c r="B52" s="477" t="s">
        <v>1040</v>
      </c>
      <c r="C52" s="75" t="s">
        <v>819</v>
      </c>
      <c r="D52" s="75" t="s">
        <v>1097</v>
      </c>
      <c r="E52" s="75">
        <v>24</v>
      </c>
      <c r="F52" s="483">
        <v>885.3</v>
      </c>
    </row>
    <row r="53" spans="1:6" ht="16.5" customHeight="1">
      <c r="A53" s="473" t="s">
        <v>70</v>
      </c>
      <c r="B53" s="79" t="s">
        <v>1117</v>
      </c>
      <c r="C53" s="78" t="s">
        <v>720</v>
      </c>
      <c r="D53" s="528" t="s">
        <v>719</v>
      </c>
      <c r="E53" s="217">
        <v>24</v>
      </c>
      <c r="F53" s="106">
        <v>883.63</v>
      </c>
    </row>
    <row r="54" spans="1:6" ht="16.5" customHeight="1">
      <c r="A54" s="473" t="s">
        <v>71</v>
      </c>
      <c r="B54" s="477" t="s">
        <v>1041</v>
      </c>
      <c r="C54" s="78" t="s">
        <v>819</v>
      </c>
      <c r="D54" s="75" t="s">
        <v>1102</v>
      </c>
      <c r="E54" s="75">
        <v>24</v>
      </c>
      <c r="F54" s="483">
        <v>883.39</v>
      </c>
    </row>
    <row r="55" spans="1:6" ht="16.5" customHeight="1">
      <c r="A55" s="473" t="s">
        <v>72</v>
      </c>
      <c r="B55" s="477" t="s">
        <v>1042</v>
      </c>
      <c r="C55" s="78" t="s">
        <v>819</v>
      </c>
      <c r="D55" s="75" t="s">
        <v>1095</v>
      </c>
      <c r="E55" s="75">
        <v>24</v>
      </c>
      <c r="F55" s="483">
        <v>883.24</v>
      </c>
    </row>
    <row r="56" spans="1:6" ht="16.5" customHeight="1">
      <c r="A56" s="473" t="s">
        <v>73</v>
      </c>
      <c r="B56" s="477" t="s">
        <v>1043</v>
      </c>
      <c r="C56" s="68" t="s">
        <v>819</v>
      </c>
      <c r="D56" s="75" t="s">
        <v>1105</v>
      </c>
      <c r="E56" s="75">
        <v>23</v>
      </c>
      <c r="F56" s="483">
        <v>882.98</v>
      </c>
    </row>
    <row r="57" spans="1:6" ht="15.75" customHeight="1">
      <c r="A57" s="473" t="s">
        <v>74</v>
      </c>
      <c r="B57" s="237" t="s">
        <v>1140</v>
      </c>
      <c r="C57" s="212" t="s">
        <v>559</v>
      </c>
      <c r="D57" s="212" t="s">
        <v>563</v>
      </c>
      <c r="E57" s="212">
        <v>24</v>
      </c>
      <c r="F57" s="415">
        <v>881.97</v>
      </c>
    </row>
    <row r="58" spans="1:6" ht="15">
      <c r="A58" s="473" t="s">
        <v>75</v>
      </c>
      <c r="B58" s="477" t="s">
        <v>1044</v>
      </c>
      <c r="C58" s="68" t="s">
        <v>819</v>
      </c>
      <c r="D58" s="75" t="s">
        <v>1094</v>
      </c>
      <c r="E58" s="75">
        <v>24</v>
      </c>
      <c r="F58" s="483">
        <v>879.37</v>
      </c>
    </row>
    <row r="59" spans="1:6" ht="15">
      <c r="A59" s="473" t="s">
        <v>76</v>
      </c>
      <c r="B59" s="478" t="s">
        <v>1125</v>
      </c>
      <c r="C59" s="78" t="s">
        <v>1135</v>
      </c>
      <c r="D59" s="474" t="s">
        <v>1133</v>
      </c>
      <c r="E59" s="475">
        <v>24</v>
      </c>
      <c r="F59" s="485">
        <v>878.51</v>
      </c>
    </row>
    <row r="60" spans="1:6" ht="15">
      <c r="A60" s="473" t="s">
        <v>157</v>
      </c>
      <c r="B60" s="478" t="s">
        <v>1126</v>
      </c>
      <c r="C60" s="68" t="s">
        <v>1135</v>
      </c>
      <c r="D60" s="474" t="s">
        <v>1133</v>
      </c>
      <c r="E60" s="475">
        <v>24</v>
      </c>
      <c r="F60" s="486">
        <v>876.4</v>
      </c>
    </row>
    <row r="61" spans="1:6" ht="15">
      <c r="A61" s="473" t="s">
        <v>158</v>
      </c>
      <c r="B61" s="81" t="s">
        <v>1013</v>
      </c>
      <c r="C61" s="141" t="s">
        <v>402</v>
      </c>
      <c r="D61" s="68" t="s">
        <v>411</v>
      </c>
      <c r="E61" s="68">
        <v>23</v>
      </c>
      <c r="F61" s="482">
        <v>875.77</v>
      </c>
    </row>
    <row r="62" spans="1:6" ht="15">
      <c r="A62" s="473" t="s">
        <v>159</v>
      </c>
      <c r="B62" s="237" t="s">
        <v>1141</v>
      </c>
      <c r="C62" s="212" t="s">
        <v>559</v>
      </c>
      <c r="D62" s="212" t="s">
        <v>560</v>
      </c>
      <c r="E62" s="212">
        <v>23</v>
      </c>
      <c r="F62" s="488">
        <v>875.67</v>
      </c>
    </row>
    <row r="63" spans="1:6" ht="15.75">
      <c r="A63" s="473" t="s">
        <v>160</v>
      </c>
      <c r="B63" s="79" t="s">
        <v>1118</v>
      </c>
      <c r="C63" s="68" t="s">
        <v>720</v>
      </c>
      <c r="D63" s="528" t="s">
        <v>722</v>
      </c>
      <c r="E63" s="217">
        <v>24</v>
      </c>
      <c r="F63" s="106">
        <v>875.45</v>
      </c>
    </row>
    <row r="64" spans="1:6" ht="15">
      <c r="A64" s="473" t="s">
        <v>161</v>
      </c>
      <c r="B64" s="477" t="s">
        <v>1045</v>
      </c>
      <c r="C64" s="68" t="s">
        <v>819</v>
      </c>
      <c r="D64" s="75" t="s">
        <v>1105</v>
      </c>
      <c r="E64" s="75">
        <v>23</v>
      </c>
      <c r="F64" s="483">
        <v>874.51</v>
      </c>
    </row>
    <row r="65" spans="1:6" ht="15">
      <c r="A65" s="473" t="s">
        <v>162</v>
      </c>
      <c r="B65" s="477" t="s">
        <v>1046</v>
      </c>
      <c r="C65" s="78" t="s">
        <v>819</v>
      </c>
      <c r="D65" s="530" t="s">
        <v>1104</v>
      </c>
      <c r="E65" s="75">
        <v>24</v>
      </c>
      <c r="F65" s="483">
        <v>872.23</v>
      </c>
    </row>
    <row r="66" spans="1:6" ht="15">
      <c r="A66" s="473" t="s">
        <v>163</v>
      </c>
      <c r="B66" s="477" t="s">
        <v>1047</v>
      </c>
      <c r="C66" s="68" t="s">
        <v>819</v>
      </c>
      <c r="D66" s="75" t="s">
        <v>1101</v>
      </c>
      <c r="E66" s="75">
        <v>23</v>
      </c>
      <c r="F66" s="483">
        <v>871.88</v>
      </c>
    </row>
    <row r="67" spans="1:6" ht="15">
      <c r="A67" s="473" t="s">
        <v>164</v>
      </c>
      <c r="B67" s="237" t="s">
        <v>1142</v>
      </c>
      <c r="C67" s="212" t="s">
        <v>559</v>
      </c>
      <c r="D67" s="212" t="s">
        <v>1164</v>
      </c>
      <c r="E67" s="212">
        <v>23</v>
      </c>
      <c r="F67" s="415">
        <v>871.59</v>
      </c>
    </row>
    <row r="68" spans="1:6" ht="15">
      <c r="A68" s="473" t="s">
        <v>165</v>
      </c>
      <c r="B68" s="477" t="s">
        <v>1048</v>
      </c>
      <c r="C68" s="143" t="s">
        <v>819</v>
      </c>
      <c r="D68" s="75" t="s">
        <v>1094</v>
      </c>
      <c r="E68" s="75">
        <v>23</v>
      </c>
      <c r="F68" s="483">
        <v>871.58</v>
      </c>
    </row>
    <row r="69" spans="1:6" ht="15">
      <c r="A69" s="473" t="s">
        <v>166</v>
      </c>
      <c r="B69" s="477" t="s">
        <v>1049</v>
      </c>
      <c r="C69" s="68" t="s">
        <v>819</v>
      </c>
      <c r="D69" s="75" t="s">
        <v>1101</v>
      </c>
      <c r="E69" s="75">
        <v>23</v>
      </c>
      <c r="F69" s="483">
        <v>871.26</v>
      </c>
    </row>
    <row r="70" spans="1:6" ht="15">
      <c r="A70" s="473" t="s">
        <v>167</v>
      </c>
      <c r="B70" s="81" t="s">
        <v>1014</v>
      </c>
      <c r="C70" s="141" t="s">
        <v>402</v>
      </c>
      <c r="D70" s="68" t="s">
        <v>407</v>
      </c>
      <c r="E70" s="68">
        <v>23</v>
      </c>
      <c r="F70" s="482">
        <v>869.85</v>
      </c>
    </row>
    <row r="71" spans="1:6" ht="15">
      <c r="A71" s="473" t="s">
        <v>168</v>
      </c>
      <c r="B71" s="477" t="s">
        <v>1050</v>
      </c>
      <c r="C71" s="68" t="s">
        <v>819</v>
      </c>
      <c r="D71" s="75" t="s">
        <v>1094</v>
      </c>
      <c r="E71" s="75">
        <v>24</v>
      </c>
      <c r="F71" s="483">
        <v>868.87</v>
      </c>
    </row>
    <row r="72" spans="1:6" ht="15">
      <c r="A72" s="473" t="s">
        <v>169</v>
      </c>
      <c r="B72" s="479" t="s">
        <v>1127</v>
      </c>
      <c r="C72" s="78" t="s">
        <v>1135</v>
      </c>
      <c r="D72" s="474" t="s">
        <v>347</v>
      </c>
      <c r="E72" s="474">
        <v>23</v>
      </c>
      <c r="F72" s="487">
        <v>868.63</v>
      </c>
    </row>
    <row r="73" spans="1:6" ht="15">
      <c r="A73" s="473" t="s">
        <v>170</v>
      </c>
      <c r="B73" s="477" t="s">
        <v>1051</v>
      </c>
      <c r="C73" s="75" t="s">
        <v>819</v>
      </c>
      <c r="D73" s="75" t="s">
        <v>1098</v>
      </c>
      <c r="E73" s="75">
        <v>24</v>
      </c>
      <c r="F73" s="483">
        <v>867.49</v>
      </c>
    </row>
    <row r="74" spans="1:6" ht="15">
      <c r="A74" s="473" t="s">
        <v>171</v>
      </c>
      <c r="B74" s="478" t="s">
        <v>1128</v>
      </c>
      <c r="C74" s="68" t="s">
        <v>1135</v>
      </c>
      <c r="D74" s="474" t="s">
        <v>1133</v>
      </c>
      <c r="E74" s="475">
        <v>23</v>
      </c>
      <c r="F74" s="485">
        <v>866.41</v>
      </c>
    </row>
    <row r="75" spans="1:6" ht="15">
      <c r="A75" s="473" t="s">
        <v>172</v>
      </c>
      <c r="B75" s="477" t="s">
        <v>1052</v>
      </c>
      <c r="C75" s="78" t="s">
        <v>819</v>
      </c>
      <c r="D75" s="75" t="s">
        <v>1098</v>
      </c>
      <c r="E75" s="75">
        <v>23</v>
      </c>
      <c r="F75" s="483">
        <v>863.15</v>
      </c>
    </row>
    <row r="76" spans="1:6" ht="15.75">
      <c r="A76" s="473" t="s">
        <v>173</v>
      </c>
      <c r="B76" s="79" t="s">
        <v>1119</v>
      </c>
      <c r="C76" s="68" t="s">
        <v>720</v>
      </c>
      <c r="D76" s="528" t="s">
        <v>722</v>
      </c>
      <c r="E76" s="217">
        <v>24</v>
      </c>
      <c r="F76" s="106">
        <v>862.25</v>
      </c>
    </row>
    <row r="77" spans="1:6" ht="15">
      <c r="A77" s="473" t="s">
        <v>174</v>
      </c>
      <c r="B77" s="477" t="s">
        <v>1053</v>
      </c>
      <c r="C77" s="470" t="s">
        <v>819</v>
      </c>
      <c r="D77" s="75" t="s">
        <v>1105</v>
      </c>
      <c r="E77" s="75">
        <v>24</v>
      </c>
      <c r="F77" s="483">
        <v>856.14</v>
      </c>
    </row>
    <row r="78" spans="1:6" ht="15">
      <c r="A78" s="473" t="s">
        <v>175</v>
      </c>
      <c r="B78" s="477" t="s">
        <v>1054</v>
      </c>
      <c r="C78" s="78" t="s">
        <v>819</v>
      </c>
      <c r="D78" s="75" t="s">
        <v>1104</v>
      </c>
      <c r="E78" s="75">
        <v>23</v>
      </c>
      <c r="F78" s="483">
        <v>855.38</v>
      </c>
    </row>
    <row r="79" spans="1:6" ht="15.75">
      <c r="A79" s="473" t="s">
        <v>176</v>
      </c>
      <c r="B79" s="79" t="s">
        <v>1121</v>
      </c>
      <c r="C79" s="78" t="s">
        <v>720</v>
      </c>
      <c r="D79" s="528" t="s">
        <v>720</v>
      </c>
      <c r="E79" s="217">
        <v>24</v>
      </c>
      <c r="F79" s="106">
        <v>854.49</v>
      </c>
    </row>
    <row r="80" spans="1:6" ht="15">
      <c r="A80" s="473" t="s">
        <v>177</v>
      </c>
      <c r="B80" s="478" t="s">
        <v>1129</v>
      </c>
      <c r="C80" s="68" t="s">
        <v>1135</v>
      </c>
      <c r="D80" s="474" t="s">
        <v>1134</v>
      </c>
      <c r="E80" s="474">
        <v>23</v>
      </c>
      <c r="F80" s="487">
        <v>854.12</v>
      </c>
    </row>
    <row r="81" spans="1:6" ht="15">
      <c r="A81" s="473" t="s">
        <v>178</v>
      </c>
      <c r="B81" s="477" t="s">
        <v>1055</v>
      </c>
      <c r="C81" s="78" t="s">
        <v>819</v>
      </c>
      <c r="D81" s="75" t="s">
        <v>1094</v>
      </c>
      <c r="E81" s="75">
        <v>23</v>
      </c>
      <c r="F81" s="483">
        <v>851.06</v>
      </c>
    </row>
    <row r="82" spans="1:6" ht="15">
      <c r="A82" s="473" t="s">
        <v>179</v>
      </c>
      <c r="B82" s="237" t="s">
        <v>1143</v>
      </c>
      <c r="C82" s="212" t="s">
        <v>559</v>
      </c>
      <c r="D82" s="212" t="s">
        <v>560</v>
      </c>
      <c r="E82" s="212">
        <v>24</v>
      </c>
      <c r="F82" s="488">
        <v>851.05</v>
      </c>
    </row>
    <row r="83" spans="1:6" ht="15.75">
      <c r="A83" s="473" t="s">
        <v>180</v>
      </c>
      <c r="B83" s="79" t="s">
        <v>1120</v>
      </c>
      <c r="C83" s="78" t="s">
        <v>720</v>
      </c>
      <c r="D83" s="528" t="s">
        <v>721</v>
      </c>
      <c r="E83" s="217">
        <v>24</v>
      </c>
      <c r="F83" s="106">
        <v>850.09</v>
      </c>
    </row>
    <row r="84" spans="1:6" ht="15">
      <c r="A84" s="473" t="s">
        <v>181</v>
      </c>
      <c r="B84" s="81" t="s">
        <v>1015</v>
      </c>
      <c r="C84" s="78" t="s">
        <v>402</v>
      </c>
      <c r="D84" s="78" t="s">
        <v>416</v>
      </c>
      <c r="E84" s="68">
        <v>23</v>
      </c>
      <c r="F84" s="482">
        <v>848.81</v>
      </c>
    </row>
    <row r="85" spans="1:6" ht="15">
      <c r="A85" s="473" t="s">
        <v>182</v>
      </c>
      <c r="B85" s="477" t="s">
        <v>1056</v>
      </c>
      <c r="C85" s="68" t="s">
        <v>819</v>
      </c>
      <c r="D85" s="75" t="s">
        <v>1102</v>
      </c>
      <c r="E85" s="75">
        <v>23</v>
      </c>
      <c r="F85" s="483">
        <v>847.72</v>
      </c>
    </row>
    <row r="86" spans="1:6" ht="15">
      <c r="A86" s="473" t="s">
        <v>183</v>
      </c>
      <c r="B86" s="478" t="s">
        <v>1130</v>
      </c>
      <c r="C86" s="78" t="s">
        <v>1135</v>
      </c>
      <c r="D86" s="474" t="s">
        <v>1133</v>
      </c>
      <c r="E86" s="475">
        <v>23</v>
      </c>
      <c r="F86" s="485">
        <v>844.93</v>
      </c>
    </row>
    <row r="87" spans="1:6" ht="15">
      <c r="A87" s="473" t="s">
        <v>184</v>
      </c>
      <c r="B87" s="237" t="s">
        <v>1144</v>
      </c>
      <c r="C87" s="212" t="s">
        <v>559</v>
      </c>
      <c r="D87" s="212" t="s">
        <v>563</v>
      </c>
      <c r="E87" s="212">
        <v>23</v>
      </c>
      <c r="F87" s="415">
        <v>844.85</v>
      </c>
    </row>
    <row r="88" spans="1:6" ht="15">
      <c r="A88" s="473" t="s">
        <v>185</v>
      </c>
      <c r="B88" s="477" t="s">
        <v>1057</v>
      </c>
      <c r="C88" s="68" t="s">
        <v>819</v>
      </c>
      <c r="D88" s="75" t="s">
        <v>1096</v>
      </c>
      <c r="E88" s="75">
        <v>23</v>
      </c>
      <c r="F88" s="483">
        <v>844.7</v>
      </c>
    </row>
    <row r="89" spans="1:6" ht="15">
      <c r="A89" s="473" t="s">
        <v>186</v>
      </c>
      <c r="B89" s="81" t="s">
        <v>1016</v>
      </c>
      <c r="C89" s="141" t="s">
        <v>402</v>
      </c>
      <c r="D89" s="141" t="s">
        <v>402</v>
      </c>
      <c r="E89" s="68">
        <v>23</v>
      </c>
      <c r="F89" s="482">
        <v>843.19</v>
      </c>
    </row>
    <row r="90" spans="1:6" ht="15">
      <c r="A90" s="473" t="s">
        <v>187</v>
      </c>
      <c r="B90" s="477" t="s">
        <v>1058</v>
      </c>
      <c r="C90" s="470" t="s">
        <v>819</v>
      </c>
      <c r="D90" s="75" t="s">
        <v>1099</v>
      </c>
      <c r="E90" s="75">
        <v>23</v>
      </c>
      <c r="F90" s="483">
        <v>841.57</v>
      </c>
    </row>
    <row r="91" spans="1:6" ht="15">
      <c r="A91" s="473" t="s">
        <v>188</v>
      </c>
      <c r="B91" s="237" t="s">
        <v>1145</v>
      </c>
      <c r="C91" s="212" t="s">
        <v>559</v>
      </c>
      <c r="D91" s="212" t="s">
        <v>563</v>
      </c>
      <c r="E91" s="212">
        <v>23</v>
      </c>
      <c r="F91" s="415">
        <v>836.61</v>
      </c>
    </row>
    <row r="92" spans="1:6" ht="15">
      <c r="A92" s="473" t="s">
        <v>189</v>
      </c>
      <c r="B92" s="481" t="s">
        <v>1146</v>
      </c>
      <c r="C92" s="472" t="s">
        <v>559</v>
      </c>
      <c r="D92" s="529" t="s">
        <v>559</v>
      </c>
      <c r="E92" s="472">
        <v>22</v>
      </c>
      <c r="F92" s="489">
        <v>834.3</v>
      </c>
    </row>
    <row r="93" spans="1:6" ht="15">
      <c r="A93" s="473" t="s">
        <v>190</v>
      </c>
      <c r="B93" s="237" t="s">
        <v>1147</v>
      </c>
      <c r="C93" s="212" t="s">
        <v>559</v>
      </c>
      <c r="D93" s="212" t="s">
        <v>560</v>
      </c>
      <c r="E93" s="212">
        <v>22</v>
      </c>
      <c r="F93" s="415">
        <v>832.56</v>
      </c>
    </row>
    <row r="94" spans="1:6" ht="15">
      <c r="A94" s="473" t="s">
        <v>191</v>
      </c>
      <c r="B94" s="478" t="s">
        <v>1131</v>
      </c>
      <c r="C94" s="78" t="s">
        <v>1135</v>
      </c>
      <c r="D94" s="474" t="s">
        <v>1134</v>
      </c>
      <c r="E94" s="474">
        <v>23</v>
      </c>
      <c r="F94" s="487">
        <v>831.21</v>
      </c>
    </row>
    <row r="95" spans="1:6" ht="15">
      <c r="A95" s="473" t="s">
        <v>192</v>
      </c>
      <c r="B95" s="477" t="s">
        <v>1059</v>
      </c>
      <c r="C95" s="78" t="s">
        <v>819</v>
      </c>
      <c r="D95" s="75" t="s">
        <v>1097</v>
      </c>
      <c r="E95" s="75">
        <v>22</v>
      </c>
      <c r="F95" s="483">
        <v>830.97</v>
      </c>
    </row>
    <row r="96" spans="1:6" ht="15">
      <c r="A96" s="473" t="s">
        <v>193</v>
      </c>
      <c r="B96" s="478" t="s">
        <v>1132</v>
      </c>
      <c r="C96" s="78" t="s">
        <v>1135</v>
      </c>
      <c r="D96" s="474" t="s">
        <v>1133</v>
      </c>
      <c r="E96" s="475">
        <v>23</v>
      </c>
      <c r="F96" s="485">
        <v>829.17</v>
      </c>
    </row>
    <row r="97" spans="1:6" ht="15">
      <c r="A97" s="473" t="s">
        <v>194</v>
      </c>
      <c r="B97" s="237" t="s">
        <v>1148</v>
      </c>
      <c r="C97" s="212" t="s">
        <v>559</v>
      </c>
      <c r="D97" s="212" t="s">
        <v>562</v>
      </c>
      <c r="E97" s="212">
        <v>22</v>
      </c>
      <c r="F97" s="415">
        <v>827.49</v>
      </c>
    </row>
    <row r="98" spans="1:6" ht="15">
      <c r="A98" s="473" t="s">
        <v>195</v>
      </c>
      <c r="B98" s="81" t="s">
        <v>1017</v>
      </c>
      <c r="C98" s="141" t="s">
        <v>402</v>
      </c>
      <c r="D98" s="68" t="s">
        <v>407</v>
      </c>
      <c r="E98" s="68">
        <v>23</v>
      </c>
      <c r="F98" s="482">
        <v>825.98</v>
      </c>
    </row>
    <row r="99" spans="1:6" ht="15">
      <c r="A99" s="473" t="s">
        <v>196</v>
      </c>
      <c r="B99" s="477" t="s">
        <v>1060</v>
      </c>
      <c r="C99" s="75" t="s">
        <v>819</v>
      </c>
      <c r="D99" s="75" t="s">
        <v>1100</v>
      </c>
      <c r="E99" s="75">
        <v>23</v>
      </c>
      <c r="F99" s="483">
        <v>821.52</v>
      </c>
    </row>
    <row r="100" spans="1:6" ht="15">
      <c r="A100" s="473" t="s">
        <v>197</v>
      </c>
      <c r="B100" s="477" t="s">
        <v>1061</v>
      </c>
      <c r="C100" s="78" t="s">
        <v>819</v>
      </c>
      <c r="D100" s="75" t="s">
        <v>1097</v>
      </c>
      <c r="E100" s="75">
        <v>23</v>
      </c>
      <c r="F100" s="483">
        <v>819.21</v>
      </c>
    </row>
    <row r="101" spans="1:6" ht="15">
      <c r="A101" s="473" t="s">
        <v>198</v>
      </c>
      <c r="B101" s="237" t="s">
        <v>1149</v>
      </c>
      <c r="C101" s="212" t="s">
        <v>559</v>
      </c>
      <c r="D101" s="212" t="s">
        <v>567</v>
      </c>
      <c r="E101" s="212">
        <v>22</v>
      </c>
      <c r="F101" s="488">
        <v>818.92</v>
      </c>
    </row>
    <row r="102" spans="1:6" ht="15">
      <c r="A102" s="473" t="s">
        <v>199</v>
      </c>
      <c r="B102" s="237" t="s">
        <v>1150</v>
      </c>
      <c r="C102" s="212" t="s">
        <v>559</v>
      </c>
      <c r="D102" s="212" t="s">
        <v>564</v>
      </c>
      <c r="E102" s="212">
        <v>22</v>
      </c>
      <c r="F102" s="488">
        <v>818.44</v>
      </c>
    </row>
    <row r="103" spans="1:6" ht="15">
      <c r="A103" s="473" t="s">
        <v>200</v>
      </c>
      <c r="B103" s="237" t="s">
        <v>606</v>
      </c>
      <c r="C103" s="212" t="s">
        <v>559</v>
      </c>
      <c r="D103" s="212" t="s">
        <v>567</v>
      </c>
      <c r="E103" s="212">
        <v>22</v>
      </c>
      <c r="F103" s="488">
        <v>817.15</v>
      </c>
    </row>
    <row r="104" spans="1:6" ht="15">
      <c r="A104" s="473" t="s">
        <v>201</v>
      </c>
      <c r="B104" s="477" t="s">
        <v>858</v>
      </c>
      <c r="C104" s="75" t="s">
        <v>819</v>
      </c>
      <c r="D104" s="75" t="s">
        <v>1096</v>
      </c>
      <c r="E104" s="75">
        <v>22</v>
      </c>
      <c r="F104" s="483">
        <v>814.98</v>
      </c>
    </row>
    <row r="105" spans="1:6" ht="15">
      <c r="A105" s="473" t="s">
        <v>202</v>
      </c>
      <c r="B105" s="476" t="s">
        <v>1062</v>
      </c>
      <c r="C105" s="78" t="s">
        <v>819</v>
      </c>
      <c r="D105" s="530" t="s">
        <v>1102</v>
      </c>
      <c r="E105" s="75">
        <v>22</v>
      </c>
      <c r="F105" s="483">
        <v>814.08</v>
      </c>
    </row>
    <row r="106" spans="1:6" ht="15.75">
      <c r="A106" s="473" t="s">
        <v>203</v>
      </c>
      <c r="B106" s="79" t="s">
        <v>1122</v>
      </c>
      <c r="C106" s="75" t="s">
        <v>720</v>
      </c>
      <c r="D106" s="528" t="s">
        <v>721</v>
      </c>
      <c r="E106" s="217">
        <v>22</v>
      </c>
      <c r="F106" s="106">
        <v>811.2</v>
      </c>
    </row>
    <row r="107" spans="1:6" ht="15">
      <c r="A107" s="473" t="s">
        <v>204</v>
      </c>
      <c r="B107" s="81" t="s">
        <v>1018</v>
      </c>
      <c r="C107" s="78" t="s">
        <v>402</v>
      </c>
      <c r="D107" s="78" t="s">
        <v>416</v>
      </c>
      <c r="E107" s="68">
        <v>22</v>
      </c>
      <c r="F107" s="482">
        <v>808.02</v>
      </c>
    </row>
    <row r="108" spans="1:6" ht="15">
      <c r="A108" s="473" t="s">
        <v>205</v>
      </c>
      <c r="B108" s="94" t="s">
        <v>527</v>
      </c>
      <c r="C108" s="95" t="s">
        <v>559</v>
      </c>
      <c r="D108" s="531" t="s">
        <v>559</v>
      </c>
      <c r="E108" s="95">
        <v>21</v>
      </c>
      <c r="F108" s="490">
        <v>805.9</v>
      </c>
    </row>
    <row r="109" spans="1:6" ht="15">
      <c r="A109" s="473" t="s">
        <v>206</v>
      </c>
      <c r="B109" s="81" t="s">
        <v>1019</v>
      </c>
      <c r="C109" s="141" t="s">
        <v>402</v>
      </c>
      <c r="D109" s="68" t="s">
        <v>407</v>
      </c>
      <c r="E109" s="68">
        <v>21</v>
      </c>
      <c r="F109" s="482">
        <v>802.44</v>
      </c>
    </row>
    <row r="110" spans="1:6" ht="15">
      <c r="A110" s="473" t="s">
        <v>207</v>
      </c>
      <c r="B110" s="477" t="s">
        <v>1063</v>
      </c>
      <c r="C110" s="68" t="s">
        <v>819</v>
      </c>
      <c r="D110" s="75" t="s">
        <v>1102</v>
      </c>
      <c r="E110" s="75">
        <v>22</v>
      </c>
      <c r="F110" s="483">
        <v>801.94</v>
      </c>
    </row>
    <row r="111" spans="1:6" ht="15">
      <c r="A111" s="473" t="s">
        <v>208</v>
      </c>
      <c r="B111" s="477" t="s">
        <v>1064</v>
      </c>
      <c r="C111" s="78" t="s">
        <v>819</v>
      </c>
      <c r="D111" s="75" t="s">
        <v>1103</v>
      </c>
      <c r="E111" s="75">
        <v>21</v>
      </c>
      <c r="F111" s="483">
        <v>801.8</v>
      </c>
    </row>
    <row r="112" spans="1:6" ht="15">
      <c r="A112" s="473" t="s">
        <v>209</v>
      </c>
      <c r="B112" s="88" t="s">
        <v>487</v>
      </c>
      <c r="C112" s="518" t="s">
        <v>402</v>
      </c>
      <c r="D112" s="96" t="s">
        <v>407</v>
      </c>
      <c r="E112" s="96">
        <v>22</v>
      </c>
      <c r="F112" s="519">
        <v>800.76</v>
      </c>
    </row>
    <row r="113" spans="1:6" ht="15">
      <c r="A113" s="473" t="s">
        <v>210</v>
      </c>
      <c r="B113" s="477" t="s">
        <v>1065</v>
      </c>
      <c r="C113" s="105" t="s">
        <v>819</v>
      </c>
      <c r="D113" s="75" t="s">
        <v>1096</v>
      </c>
      <c r="E113" s="75">
        <v>22</v>
      </c>
      <c r="F113" s="483">
        <v>800.17</v>
      </c>
    </row>
    <row r="114" spans="1:6" ht="15">
      <c r="A114" s="473" t="s">
        <v>211</v>
      </c>
      <c r="B114" s="94" t="s">
        <v>532</v>
      </c>
      <c r="C114" s="496" t="s">
        <v>559</v>
      </c>
      <c r="D114" s="531" t="s">
        <v>559</v>
      </c>
      <c r="E114" s="95">
        <v>21</v>
      </c>
      <c r="F114" s="490">
        <v>799.24</v>
      </c>
    </row>
    <row r="115" spans="1:6" ht="15">
      <c r="A115" s="473" t="s">
        <v>212</v>
      </c>
      <c r="B115" s="237" t="s">
        <v>551</v>
      </c>
      <c r="C115" s="90" t="s">
        <v>559</v>
      </c>
      <c r="D115" s="212" t="s">
        <v>561</v>
      </c>
      <c r="E115" s="68">
        <v>21</v>
      </c>
      <c r="F115" s="482">
        <v>797.17</v>
      </c>
    </row>
    <row r="116" spans="1:6" ht="15">
      <c r="A116" s="473" t="s">
        <v>213</v>
      </c>
      <c r="B116" s="94" t="s">
        <v>1151</v>
      </c>
      <c r="C116" s="496" t="s">
        <v>559</v>
      </c>
      <c r="D116" s="531" t="s">
        <v>1163</v>
      </c>
      <c r="E116" s="95">
        <v>21</v>
      </c>
      <c r="F116" s="490">
        <v>791.7</v>
      </c>
    </row>
    <row r="117" spans="1:6" ht="15">
      <c r="A117" s="473" t="s">
        <v>214</v>
      </c>
      <c r="B117" s="81" t="s">
        <v>1152</v>
      </c>
      <c r="C117" s="90" t="s">
        <v>559</v>
      </c>
      <c r="D117" s="68" t="s">
        <v>1164</v>
      </c>
      <c r="E117" s="68">
        <v>21</v>
      </c>
      <c r="F117" s="482">
        <v>789.29</v>
      </c>
    </row>
    <row r="118" spans="1:6" ht="15">
      <c r="A118" s="473" t="s">
        <v>215</v>
      </c>
      <c r="B118" s="477" t="s">
        <v>1066</v>
      </c>
      <c r="C118" s="101" t="s">
        <v>819</v>
      </c>
      <c r="D118" s="75" t="s">
        <v>1099</v>
      </c>
      <c r="E118" s="75">
        <v>21</v>
      </c>
      <c r="F118" s="483">
        <v>788.35</v>
      </c>
    </row>
    <row r="119" spans="1:6" ht="15">
      <c r="A119" s="473" t="s">
        <v>216</v>
      </c>
      <c r="B119" s="477" t="s">
        <v>1067</v>
      </c>
      <c r="C119" s="78" t="s">
        <v>819</v>
      </c>
      <c r="D119" s="75" t="s">
        <v>1099</v>
      </c>
      <c r="E119" s="75">
        <v>21</v>
      </c>
      <c r="F119" s="483">
        <v>788.31</v>
      </c>
    </row>
    <row r="120" spans="1:6" ht="15">
      <c r="A120" s="473" t="s">
        <v>217</v>
      </c>
      <c r="B120" s="477" t="s">
        <v>1068</v>
      </c>
      <c r="C120" s="78" t="s">
        <v>819</v>
      </c>
      <c r="D120" s="75" t="s">
        <v>1103</v>
      </c>
      <c r="E120" s="75">
        <v>21</v>
      </c>
      <c r="F120" s="483">
        <v>788.1</v>
      </c>
    </row>
    <row r="121" spans="1:6" ht="15">
      <c r="A121" s="473" t="s">
        <v>218</v>
      </c>
      <c r="B121" s="477" t="s">
        <v>1069</v>
      </c>
      <c r="C121" s="68" t="s">
        <v>819</v>
      </c>
      <c r="D121" s="75" t="s">
        <v>1105</v>
      </c>
      <c r="E121" s="75">
        <v>21</v>
      </c>
      <c r="F121" s="483">
        <v>787.41</v>
      </c>
    </row>
    <row r="122" spans="1:6" ht="15">
      <c r="A122" s="473" t="s">
        <v>219</v>
      </c>
      <c r="B122" s="477" t="s">
        <v>1070</v>
      </c>
      <c r="C122" s="143" t="s">
        <v>819</v>
      </c>
      <c r="D122" s="75" t="s">
        <v>1099</v>
      </c>
      <c r="E122" s="75">
        <v>21</v>
      </c>
      <c r="F122" s="483">
        <v>786.32</v>
      </c>
    </row>
    <row r="123" spans="1:6" ht="15">
      <c r="A123" s="473" t="s">
        <v>220</v>
      </c>
      <c r="B123" s="477" t="s">
        <v>1071</v>
      </c>
      <c r="C123" s="68" t="s">
        <v>819</v>
      </c>
      <c r="D123" s="75" t="s">
        <v>1095</v>
      </c>
      <c r="E123" s="75">
        <v>22</v>
      </c>
      <c r="F123" s="483">
        <v>784.69</v>
      </c>
    </row>
    <row r="124" spans="1:6" ht="15">
      <c r="A124" s="473" t="s">
        <v>221</v>
      </c>
      <c r="B124" s="477" t="s">
        <v>1072</v>
      </c>
      <c r="C124" s="68" t="s">
        <v>819</v>
      </c>
      <c r="D124" s="532" t="s">
        <v>1102</v>
      </c>
      <c r="E124" s="101">
        <v>21</v>
      </c>
      <c r="F124" s="499">
        <v>782.79</v>
      </c>
    </row>
    <row r="125" spans="1:6" ht="15">
      <c r="A125" s="473" t="s">
        <v>222</v>
      </c>
      <c r="B125" s="81" t="s">
        <v>1020</v>
      </c>
      <c r="C125" s="78" t="s">
        <v>402</v>
      </c>
      <c r="D125" s="78" t="s">
        <v>416</v>
      </c>
      <c r="E125" s="68">
        <v>21</v>
      </c>
      <c r="F125" s="482">
        <v>782.78</v>
      </c>
    </row>
    <row r="126" spans="1:6" ht="15">
      <c r="A126" s="473" t="s">
        <v>223</v>
      </c>
      <c r="B126" s="476" t="s">
        <v>1073</v>
      </c>
      <c r="C126" s="78" t="s">
        <v>819</v>
      </c>
      <c r="D126" s="530" t="s">
        <v>1101</v>
      </c>
      <c r="E126" s="75">
        <v>21</v>
      </c>
      <c r="F126" s="484">
        <v>782.65</v>
      </c>
    </row>
    <row r="127" spans="1:6" ht="15">
      <c r="A127" s="473" t="s">
        <v>224</v>
      </c>
      <c r="B127" s="89" t="s">
        <v>1153</v>
      </c>
      <c r="C127" s="68" t="s">
        <v>559</v>
      </c>
      <c r="D127" s="90" t="s">
        <v>563</v>
      </c>
      <c r="E127" s="90">
        <v>21</v>
      </c>
      <c r="F127" s="498">
        <v>781.07</v>
      </c>
    </row>
    <row r="128" spans="1:6" ht="15">
      <c r="A128" s="473" t="s">
        <v>225</v>
      </c>
      <c r="B128" s="81" t="s">
        <v>1021</v>
      </c>
      <c r="C128" s="141" t="s">
        <v>402</v>
      </c>
      <c r="D128" s="68" t="s">
        <v>411</v>
      </c>
      <c r="E128" s="68">
        <v>22</v>
      </c>
      <c r="F128" s="482">
        <v>779.59</v>
      </c>
    </row>
    <row r="129" spans="1:6" ht="15">
      <c r="A129" s="473" t="s">
        <v>226</v>
      </c>
      <c r="B129" s="89" t="s">
        <v>1154</v>
      </c>
      <c r="C129" s="68" t="s">
        <v>559</v>
      </c>
      <c r="D129" s="90" t="s">
        <v>563</v>
      </c>
      <c r="E129" s="90">
        <v>21</v>
      </c>
      <c r="F129" s="498">
        <v>779.16</v>
      </c>
    </row>
    <row r="130" spans="1:6" ht="15">
      <c r="A130" s="473" t="s">
        <v>227</v>
      </c>
      <c r="B130" s="477" t="s">
        <v>1074</v>
      </c>
      <c r="C130" s="68" t="s">
        <v>819</v>
      </c>
      <c r="D130" s="75" t="s">
        <v>1104</v>
      </c>
      <c r="E130" s="75">
        <v>21</v>
      </c>
      <c r="F130" s="483">
        <v>778.62</v>
      </c>
    </row>
    <row r="131" spans="1:6" ht="15">
      <c r="A131" s="473" t="s">
        <v>228</v>
      </c>
      <c r="B131" s="81" t="s">
        <v>1022</v>
      </c>
      <c r="C131" s="141" t="s">
        <v>402</v>
      </c>
      <c r="D131" s="68" t="s">
        <v>407</v>
      </c>
      <c r="E131" s="68">
        <v>22</v>
      </c>
      <c r="F131" s="482">
        <v>776.79</v>
      </c>
    </row>
    <row r="132" spans="1:6" ht="15">
      <c r="A132" s="473" t="s">
        <v>229</v>
      </c>
      <c r="B132" s="477" t="s">
        <v>1075</v>
      </c>
      <c r="C132" s="78" t="s">
        <v>819</v>
      </c>
      <c r="D132" s="75" t="s">
        <v>1103</v>
      </c>
      <c r="E132" s="75">
        <v>21</v>
      </c>
      <c r="F132" s="483">
        <v>772.99</v>
      </c>
    </row>
    <row r="133" spans="1:6" ht="15">
      <c r="A133" s="473" t="s">
        <v>230</v>
      </c>
      <c r="B133" s="477" t="s">
        <v>1076</v>
      </c>
      <c r="C133" s="68" t="s">
        <v>819</v>
      </c>
      <c r="D133" s="75" t="s">
        <v>1100</v>
      </c>
      <c r="E133" s="75">
        <v>21</v>
      </c>
      <c r="F133" s="483">
        <v>772.74</v>
      </c>
    </row>
    <row r="134" spans="1:6" ht="15">
      <c r="A134" s="473" t="s">
        <v>231</v>
      </c>
      <c r="B134" s="81" t="s">
        <v>1155</v>
      </c>
      <c r="C134" s="68" t="s">
        <v>559</v>
      </c>
      <c r="D134" s="68" t="s">
        <v>567</v>
      </c>
      <c r="E134" s="68">
        <v>21</v>
      </c>
      <c r="F134" s="482">
        <v>769.76</v>
      </c>
    </row>
    <row r="135" spans="1:6" ht="15">
      <c r="A135" s="473" t="s">
        <v>232</v>
      </c>
      <c r="B135" s="477" t="s">
        <v>1077</v>
      </c>
      <c r="C135" s="75" t="s">
        <v>819</v>
      </c>
      <c r="D135" s="75" t="s">
        <v>812</v>
      </c>
      <c r="E135" s="75">
        <v>21</v>
      </c>
      <c r="F135" s="483">
        <v>769.7</v>
      </c>
    </row>
    <row r="136" spans="1:6" ht="15">
      <c r="A136" s="473" t="s">
        <v>233</v>
      </c>
      <c r="B136" s="477" t="s">
        <v>1078</v>
      </c>
      <c r="C136" s="78" t="s">
        <v>819</v>
      </c>
      <c r="D136" s="75" t="s">
        <v>1103</v>
      </c>
      <c r="E136" s="75">
        <v>21</v>
      </c>
      <c r="F136" s="483">
        <v>769.33</v>
      </c>
    </row>
    <row r="137" spans="1:6" ht="15">
      <c r="A137" s="473" t="s">
        <v>234</v>
      </c>
      <c r="B137" s="476" t="s">
        <v>1079</v>
      </c>
      <c r="C137" s="78" t="s">
        <v>819</v>
      </c>
      <c r="D137" s="530" t="s">
        <v>1099</v>
      </c>
      <c r="E137" s="75">
        <v>21</v>
      </c>
      <c r="F137" s="483">
        <v>768.95</v>
      </c>
    </row>
    <row r="138" spans="1:6" ht="15">
      <c r="A138" s="473" t="s">
        <v>235</v>
      </c>
      <c r="B138" s="94" t="s">
        <v>1156</v>
      </c>
      <c r="C138" s="95" t="s">
        <v>559</v>
      </c>
      <c r="D138" s="531" t="s">
        <v>559</v>
      </c>
      <c r="E138" s="95">
        <v>21</v>
      </c>
      <c r="F138" s="490">
        <v>767.04</v>
      </c>
    </row>
    <row r="139" spans="1:6" ht="15">
      <c r="A139" s="473" t="s">
        <v>236</v>
      </c>
      <c r="B139" s="81" t="s">
        <v>1023</v>
      </c>
      <c r="C139" s="141" t="s">
        <v>402</v>
      </c>
      <c r="D139" s="68" t="s">
        <v>447</v>
      </c>
      <c r="E139" s="68">
        <v>21</v>
      </c>
      <c r="F139" s="482">
        <v>766.39</v>
      </c>
    </row>
    <row r="140" spans="1:6" ht="15">
      <c r="A140" s="473" t="s">
        <v>237</v>
      </c>
      <c r="B140" s="476" t="s">
        <v>1080</v>
      </c>
      <c r="C140" s="75" t="s">
        <v>819</v>
      </c>
      <c r="D140" s="530" t="s">
        <v>1101</v>
      </c>
      <c r="E140" s="75">
        <v>21</v>
      </c>
      <c r="F140" s="483">
        <v>765.85</v>
      </c>
    </row>
    <row r="141" spans="1:6" ht="15">
      <c r="A141" s="473" t="s">
        <v>238</v>
      </c>
      <c r="B141" s="477" t="s">
        <v>1081</v>
      </c>
      <c r="C141" s="75" t="s">
        <v>819</v>
      </c>
      <c r="D141" s="75" t="s">
        <v>1100</v>
      </c>
      <c r="E141" s="75">
        <v>21</v>
      </c>
      <c r="F141" s="483">
        <v>765.76</v>
      </c>
    </row>
    <row r="142" spans="1:6" ht="15">
      <c r="A142" s="473" t="s">
        <v>239</v>
      </c>
      <c r="B142" s="477" t="s">
        <v>1082</v>
      </c>
      <c r="C142" s="68" t="s">
        <v>819</v>
      </c>
      <c r="D142" s="75" t="s">
        <v>1095</v>
      </c>
      <c r="E142" s="75">
        <v>21</v>
      </c>
      <c r="F142" s="483">
        <v>763.93</v>
      </c>
    </row>
    <row r="143" spans="1:6" ht="15">
      <c r="A143" s="473" t="s">
        <v>240</v>
      </c>
      <c r="B143" s="81" t="s">
        <v>439</v>
      </c>
      <c r="C143" s="141" t="s">
        <v>402</v>
      </c>
      <c r="D143" s="68" t="s">
        <v>411</v>
      </c>
      <c r="E143" s="68">
        <v>21</v>
      </c>
      <c r="F143" s="500">
        <v>763.87</v>
      </c>
    </row>
    <row r="144" spans="1:6" ht="15">
      <c r="A144" s="473" t="s">
        <v>241</v>
      </c>
      <c r="B144" s="477" t="s">
        <v>1083</v>
      </c>
      <c r="C144" s="78" t="s">
        <v>819</v>
      </c>
      <c r="D144" s="75" t="s">
        <v>1105</v>
      </c>
      <c r="E144" s="75">
        <v>20</v>
      </c>
      <c r="F144" s="483">
        <v>758.73</v>
      </c>
    </row>
    <row r="145" spans="1:6" ht="15">
      <c r="A145" s="473" t="s">
        <v>242</v>
      </c>
      <c r="B145" s="495" t="s">
        <v>1157</v>
      </c>
      <c r="C145" s="68" t="s">
        <v>559</v>
      </c>
      <c r="D145" s="68" t="s">
        <v>563</v>
      </c>
      <c r="E145" s="68">
        <v>21</v>
      </c>
      <c r="F145" s="482">
        <v>757.53</v>
      </c>
    </row>
    <row r="146" spans="1:6" ht="15">
      <c r="A146" s="473" t="s">
        <v>243</v>
      </c>
      <c r="B146" s="89" t="s">
        <v>426</v>
      </c>
      <c r="C146" s="141" t="s">
        <v>402</v>
      </c>
      <c r="D146" s="68" t="s">
        <v>411</v>
      </c>
      <c r="E146" s="68">
        <v>21</v>
      </c>
      <c r="F146" s="482">
        <v>750.86</v>
      </c>
    </row>
    <row r="147" spans="1:6" ht="15">
      <c r="A147" s="473" t="s">
        <v>244</v>
      </c>
      <c r="B147" s="493" t="s">
        <v>1084</v>
      </c>
      <c r="C147" s="68" t="s">
        <v>819</v>
      </c>
      <c r="D147" s="75" t="s">
        <v>1096</v>
      </c>
      <c r="E147" s="75">
        <v>20</v>
      </c>
      <c r="F147" s="483">
        <v>744.98</v>
      </c>
    </row>
    <row r="148" spans="1:6" ht="15">
      <c r="A148" s="473" t="s">
        <v>245</v>
      </c>
      <c r="B148" s="477" t="s">
        <v>1085</v>
      </c>
      <c r="C148" s="68" t="s">
        <v>819</v>
      </c>
      <c r="D148" s="75" t="s">
        <v>812</v>
      </c>
      <c r="E148" s="75">
        <v>20</v>
      </c>
      <c r="F148" s="483">
        <v>743.9</v>
      </c>
    </row>
    <row r="149" spans="1:6" ht="15">
      <c r="A149" s="473" t="s">
        <v>246</v>
      </c>
      <c r="B149" s="81" t="s">
        <v>1158</v>
      </c>
      <c r="C149" s="68" t="s">
        <v>559</v>
      </c>
      <c r="D149" s="68" t="s">
        <v>562</v>
      </c>
      <c r="E149" s="68">
        <v>20</v>
      </c>
      <c r="F149" s="482">
        <v>742.52</v>
      </c>
    </row>
    <row r="150" spans="1:6" ht="15">
      <c r="A150" s="473" t="s">
        <v>247</v>
      </c>
      <c r="B150" s="492" t="s">
        <v>1086</v>
      </c>
      <c r="C150" s="78" t="s">
        <v>819</v>
      </c>
      <c r="D150" s="75" t="s">
        <v>1105</v>
      </c>
      <c r="E150" s="75">
        <v>20</v>
      </c>
      <c r="F150" s="484">
        <v>741.28</v>
      </c>
    </row>
    <row r="151" spans="1:6" ht="15">
      <c r="A151" s="473" t="s">
        <v>248</v>
      </c>
      <c r="B151" s="81" t="s">
        <v>1159</v>
      </c>
      <c r="C151" s="68" t="s">
        <v>559</v>
      </c>
      <c r="D151" s="68" t="s">
        <v>563</v>
      </c>
      <c r="E151" s="68">
        <v>20</v>
      </c>
      <c r="F151" s="482">
        <v>741.16</v>
      </c>
    </row>
    <row r="152" spans="1:6" ht="15">
      <c r="A152" s="473" t="s">
        <v>249</v>
      </c>
      <c r="B152" s="491" t="s">
        <v>1087</v>
      </c>
      <c r="C152" s="75" t="s">
        <v>819</v>
      </c>
      <c r="D152" s="75" t="s">
        <v>1102</v>
      </c>
      <c r="E152" s="75">
        <v>20</v>
      </c>
      <c r="F152" s="497">
        <v>738.96</v>
      </c>
    </row>
    <row r="153" spans="1:6" ht="15">
      <c r="A153" s="473" t="s">
        <v>250</v>
      </c>
      <c r="B153" s="494" t="s">
        <v>1088</v>
      </c>
      <c r="C153" s="78" t="s">
        <v>819</v>
      </c>
      <c r="D153" s="75" t="s">
        <v>1097</v>
      </c>
      <c r="E153" s="75">
        <v>20</v>
      </c>
      <c r="F153" s="497">
        <v>737.76</v>
      </c>
    </row>
    <row r="154" spans="1:6" ht="15">
      <c r="A154" s="473" t="s">
        <v>251</v>
      </c>
      <c r="B154" s="491" t="s">
        <v>1089</v>
      </c>
      <c r="C154" s="68" t="s">
        <v>819</v>
      </c>
      <c r="D154" s="75" t="s">
        <v>1101</v>
      </c>
      <c r="E154" s="75">
        <v>20</v>
      </c>
      <c r="F154" s="497">
        <v>734.97</v>
      </c>
    </row>
    <row r="155" spans="1:6" ht="15">
      <c r="A155" s="473" t="s">
        <v>252</v>
      </c>
      <c r="B155" s="491" t="s">
        <v>1090</v>
      </c>
      <c r="C155" s="68" t="s">
        <v>819</v>
      </c>
      <c r="D155" s="75" t="s">
        <v>1095</v>
      </c>
      <c r="E155" s="75">
        <v>20</v>
      </c>
      <c r="F155" s="497">
        <v>733.22</v>
      </c>
    </row>
    <row r="156" spans="1:6" ht="15">
      <c r="A156" s="473" t="s">
        <v>253</v>
      </c>
      <c r="B156" s="477" t="s">
        <v>1091</v>
      </c>
      <c r="C156" s="68" t="s">
        <v>819</v>
      </c>
      <c r="D156" s="75" t="s">
        <v>1102</v>
      </c>
      <c r="E156" s="75">
        <v>20</v>
      </c>
      <c r="F156" s="483">
        <v>732.65</v>
      </c>
    </row>
    <row r="157" spans="1:6" ht="15">
      <c r="A157" s="473" t="s">
        <v>254</v>
      </c>
      <c r="B157" s="477" t="s">
        <v>1092</v>
      </c>
      <c r="C157" s="75" t="s">
        <v>819</v>
      </c>
      <c r="D157" s="75" t="s">
        <v>812</v>
      </c>
      <c r="E157" s="75">
        <v>20</v>
      </c>
      <c r="F157" s="483">
        <v>729.46</v>
      </c>
    </row>
    <row r="158" spans="1:6" ht="15">
      <c r="A158" s="473" t="s">
        <v>255</v>
      </c>
      <c r="B158" s="81" t="s">
        <v>1160</v>
      </c>
      <c r="C158" s="68" t="s">
        <v>559</v>
      </c>
      <c r="D158" s="68" t="s">
        <v>562</v>
      </c>
      <c r="E158" s="68">
        <v>20</v>
      </c>
      <c r="F158" s="482">
        <v>729.14</v>
      </c>
    </row>
    <row r="159" spans="1:6" ht="15">
      <c r="A159" s="473" t="s">
        <v>256</v>
      </c>
      <c r="B159" s="81" t="s">
        <v>1161</v>
      </c>
      <c r="C159" s="68" t="s">
        <v>559</v>
      </c>
      <c r="D159" s="68" t="s">
        <v>562</v>
      </c>
      <c r="E159" s="68">
        <v>20</v>
      </c>
      <c r="F159" s="482">
        <v>726.22</v>
      </c>
    </row>
    <row r="160" spans="1:6" ht="15">
      <c r="A160" s="473" t="s">
        <v>257</v>
      </c>
      <c r="B160" s="477" t="s">
        <v>1093</v>
      </c>
      <c r="C160" s="68" t="s">
        <v>819</v>
      </c>
      <c r="D160" s="75" t="s">
        <v>1098</v>
      </c>
      <c r="E160" s="75">
        <v>20</v>
      </c>
      <c r="F160" s="483">
        <v>715.85</v>
      </c>
    </row>
    <row r="161" spans="1:6" ht="15">
      <c r="A161" s="473" t="s">
        <v>258</v>
      </c>
      <c r="B161" s="81" t="s">
        <v>1162</v>
      </c>
      <c r="C161" s="68" t="s">
        <v>559</v>
      </c>
      <c r="D161" s="68" t="s">
        <v>562</v>
      </c>
      <c r="E161" s="68">
        <v>20</v>
      </c>
      <c r="F161" s="482">
        <v>706.25</v>
      </c>
    </row>
    <row r="162" spans="1:6" ht="12.75">
      <c r="A162"/>
      <c r="B162"/>
      <c r="C162"/>
      <c r="D162" s="2"/>
      <c r="E162"/>
      <c r="F162"/>
    </row>
    <row r="163" spans="1:6" ht="12.75">
      <c r="A163"/>
      <c r="B163"/>
      <c r="C163"/>
      <c r="D163" s="2"/>
      <c r="E163"/>
      <c r="F163"/>
    </row>
    <row r="164" spans="1:6" ht="12.75">
      <c r="A164"/>
      <c r="B164"/>
      <c r="C164"/>
      <c r="D164" s="2"/>
      <c r="E164"/>
      <c r="F164"/>
    </row>
    <row r="165" spans="1:6" ht="12.75">
      <c r="A165"/>
      <c r="B165"/>
      <c r="C165"/>
      <c r="D165" s="2"/>
      <c r="E165"/>
      <c r="F165"/>
    </row>
    <row r="166" spans="1:6" ht="12.75">
      <c r="A166"/>
      <c r="B166"/>
      <c r="C166"/>
      <c r="D166" s="2"/>
      <c r="E166"/>
      <c r="F166"/>
    </row>
    <row r="167" spans="1:6" ht="12.75">
      <c r="A167"/>
      <c r="B167"/>
      <c r="C167"/>
      <c r="D167" s="2"/>
      <c r="E167"/>
      <c r="F167"/>
    </row>
    <row r="168" spans="1:6" ht="12.75">
      <c r="A168"/>
      <c r="B168"/>
      <c r="C168"/>
      <c r="D168" s="2"/>
      <c r="E168"/>
      <c r="F168"/>
    </row>
    <row r="169" spans="1:6" ht="12.75">
      <c r="A169"/>
      <c r="B169"/>
      <c r="C169"/>
      <c r="D169" s="2"/>
      <c r="E169"/>
      <c r="F169"/>
    </row>
    <row r="170" spans="1:6" ht="12.75">
      <c r="A170"/>
      <c r="B170"/>
      <c r="C170"/>
      <c r="D170" s="2"/>
      <c r="E170"/>
      <c r="F170"/>
    </row>
    <row r="171" spans="1:6" ht="12.75">
      <c r="A171"/>
      <c r="B171"/>
      <c r="C171"/>
      <c r="D171" s="2"/>
      <c r="E171"/>
      <c r="F171"/>
    </row>
    <row r="172" spans="1:6" ht="12.75">
      <c r="A172"/>
      <c r="B172"/>
      <c r="C172"/>
      <c r="D172" s="2"/>
      <c r="E172"/>
      <c r="F172"/>
    </row>
    <row r="173" spans="1:6" ht="12.75">
      <c r="A173"/>
      <c r="B173"/>
      <c r="C173"/>
      <c r="D173" s="2"/>
      <c r="E173"/>
      <c r="F173"/>
    </row>
  </sheetData>
  <sheetProtection/>
  <mergeCells count="1">
    <mergeCell ref="A1:F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04"/>
  <sheetViews>
    <sheetView zoomScalePageLayoutView="0" workbookViewId="0" topLeftCell="A70">
      <selection activeCell="L105" sqref="L105"/>
    </sheetView>
  </sheetViews>
  <sheetFormatPr defaultColWidth="9.00390625" defaultRowHeight="12.75"/>
  <cols>
    <col min="1" max="1" width="14.75390625" style="2" bestFit="1" customWidth="1"/>
    <col min="2" max="2" width="26.25390625" style="59" bestFit="1" customWidth="1"/>
    <col min="3" max="3" width="19.75390625" style="60" customWidth="1"/>
    <col min="4" max="4" width="19.375" style="465" bestFit="1" customWidth="1"/>
    <col min="5" max="5" width="6.375" style="61" bestFit="1" customWidth="1"/>
    <col min="6" max="6" width="7.875" style="464" bestFit="1" customWidth="1"/>
  </cols>
  <sheetData>
    <row r="1" spans="1:7" s="5" customFormat="1" ht="18">
      <c r="A1" s="556" t="s">
        <v>992</v>
      </c>
      <c r="B1" s="556"/>
      <c r="C1" s="556"/>
      <c r="D1" s="556"/>
      <c r="E1" s="556"/>
      <c r="F1" s="556"/>
      <c r="G1" s="4"/>
    </row>
    <row r="2" spans="1:7" s="5" customFormat="1" ht="18">
      <c r="A2" s="557"/>
      <c r="B2" s="557"/>
      <c r="C2" s="557"/>
      <c r="D2" s="557"/>
      <c r="E2" s="557"/>
      <c r="F2" s="557"/>
      <c r="G2" s="6"/>
    </row>
    <row r="3" spans="1:6" ht="15">
      <c r="A3" s="7" t="s">
        <v>17</v>
      </c>
      <c r="B3" s="53" t="s">
        <v>18</v>
      </c>
      <c r="C3" s="7" t="s">
        <v>19</v>
      </c>
      <c r="D3" s="54" t="s">
        <v>3</v>
      </c>
      <c r="E3" s="55" t="s">
        <v>7</v>
      </c>
      <c r="F3" s="460" t="s">
        <v>4</v>
      </c>
    </row>
    <row r="4" spans="1:6" ht="15">
      <c r="A4" s="473" t="s">
        <v>21</v>
      </c>
      <c r="B4" s="511" t="s">
        <v>1127</v>
      </c>
      <c r="C4" s="515" t="s">
        <v>342</v>
      </c>
      <c r="D4" s="515" t="s">
        <v>347</v>
      </c>
      <c r="E4" s="516">
        <v>3</v>
      </c>
      <c r="F4" s="517">
        <v>296.86</v>
      </c>
    </row>
    <row r="5" spans="1:6" ht="15">
      <c r="A5" s="473" t="s">
        <v>22</v>
      </c>
      <c r="B5" s="106" t="s">
        <v>1175</v>
      </c>
      <c r="C5" s="78" t="s">
        <v>559</v>
      </c>
      <c r="D5" s="100" t="s">
        <v>1164</v>
      </c>
      <c r="E5" s="502">
        <v>3</v>
      </c>
      <c r="F5" s="505">
        <v>296.34</v>
      </c>
    </row>
    <row r="6" spans="1:6" ht="15">
      <c r="A6" s="473" t="s">
        <v>23</v>
      </c>
      <c r="B6" s="511" t="s">
        <v>360</v>
      </c>
      <c r="C6" s="515" t="s">
        <v>342</v>
      </c>
      <c r="D6" s="515" t="s">
        <v>347</v>
      </c>
      <c r="E6" s="516">
        <v>3</v>
      </c>
      <c r="F6" s="517">
        <v>295.33</v>
      </c>
    </row>
    <row r="7" spans="1:6" ht="15">
      <c r="A7" s="473" t="s">
        <v>24</v>
      </c>
      <c r="B7" s="107" t="s">
        <v>1176</v>
      </c>
      <c r="C7" s="78" t="s">
        <v>559</v>
      </c>
      <c r="D7" s="100" t="s">
        <v>1164</v>
      </c>
      <c r="E7" s="502">
        <v>3</v>
      </c>
      <c r="F7" s="508">
        <v>294.07</v>
      </c>
    </row>
    <row r="8" spans="1:6" ht="15">
      <c r="A8" s="473" t="s">
        <v>25</v>
      </c>
      <c r="B8" s="128" t="s">
        <v>293</v>
      </c>
      <c r="C8" s="68" t="s">
        <v>9</v>
      </c>
      <c r="D8" s="68" t="s">
        <v>15</v>
      </c>
      <c r="E8" s="68">
        <v>3</v>
      </c>
      <c r="F8" s="510">
        <v>293</v>
      </c>
    </row>
    <row r="9" spans="1:6" ht="15">
      <c r="A9" s="473" t="s">
        <v>26</v>
      </c>
      <c r="B9" s="511" t="s">
        <v>1169</v>
      </c>
      <c r="C9" s="515" t="s">
        <v>342</v>
      </c>
      <c r="D9" s="515" t="s">
        <v>347</v>
      </c>
      <c r="E9" s="516">
        <v>3</v>
      </c>
      <c r="F9" s="517">
        <v>292.92</v>
      </c>
    </row>
    <row r="10" spans="1:6" ht="15">
      <c r="A10" s="473" t="s">
        <v>27</v>
      </c>
      <c r="B10" s="511" t="s">
        <v>1170</v>
      </c>
      <c r="C10" s="515" t="s">
        <v>342</v>
      </c>
      <c r="D10" s="515" t="s">
        <v>347</v>
      </c>
      <c r="E10" s="516">
        <v>3</v>
      </c>
      <c r="F10" s="517">
        <v>292.55</v>
      </c>
    </row>
    <row r="11" spans="1:6" ht="15">
      <c r="A11" s="473" t="s">
        <v>28</v>
      </c>
      <c r="B11" s="504" t="s">
        <v>1177</v>
      </c>
      <c r="C11" s="78" t="s">
        <v>559</v>
      </c>
      <c r="D11" s="78" t="s">
        <v>563</v>
      </c>
      <c r="E11" s="100">
        <v>3</v>
      </c>
      <c r="F11" s="506">
        <v>290.7</v>
      </c>
    </row>
    <row r="12" spans="1:6" ht="15">
      <c r="A12" s="473" t="s">
        <v>29</v>
      </c>
      <c r="B12" s="511" t="s">
        <v>1171</v>
      </c>
      <c r="C12" s="515" t="s">
        <v>342</v>
      </c>
      <c r="D12" s="515" t="s">
        <v>347</v>
      </c>
      <c r="E12" s="516">
        <v>3</v>
      </c>
      <c r="F12" s="517">
        <v>289.8</v>
      </c>
    </row>
    <row r="13" spans="1:6" ht="15">
      <c r="A13" s="473" t="s">
        <v>29</v>
      </c>
      <c r="B13" s="501" t="s">
        <v>1218</v>
      </c>
      <c r="C13" s="78" t="s">
        <v>819</v>
      </c>
      <c r="D13" s="78" t="s">
        <v>1233</v>
      </c>
      <c r="E13" s="100">
        <v>3</v>
      </c>
      <c r="F13" s="508">
        <v>288.22</v>
      </c>
    </row>
    <row r="14" spans="1:6" ht="15">
      <c r="A14" s="473" t="s">
        <v>30</v>
      </c>
      <c r="B14" s="504" t="s">
        <v>1178</v>
      </c>
      <c r="C14" s="78" t="s">
        <v>559</v>
      </c>
      <c r="D14" s="78" t="s">
        <v>563</v>
      </c>
      <c r="E14" s="100">
        <v>3</v>
      </c>
      <c r="F14" s="506">
        <v>288.02</v>
      </c>
    </row>
    <row r="15" spans="1:6" ht="15">
      <c r="A15" s="473" t="s">
        <v>31</v>
      </c>
      <c r="B15" s="107" t="s">
        <v>1179</v>
      </c>
      <c r="C15" s="78" t="s">
        <v>559</v>
      </c>
      <c r="D15" s="78" t="s">
        <v>567</v>
      </c>
      <c r="E15" s="100">
        <v>3</v>
      </c>
      <c r="F15" s="508">
        <v>287.42</v>
      </c>
    </row>
    <row r="16" spans="1:6" ht="15">
      <c r="A16" s="473" t="s">
        <v>32</v>
      </c>
      <c r="B16" s="511" t="s">
        <v>1172</v>
      </c>
      <c r="C16" s="515" t="s">
        <v>342</v>
      </c>
      <c r="D16" s="515" t="s">
        <v>347</v>
      </c>
      <c r="E16" s="516">
        <v>3</v>
      </c>
      <c r="F16" s="517">
        <v>286.39</v>
      </c>
    </row>
    <row r="17" spans="1:6" ht="15">
      <c r="A17" s="473" t="s">
        <v>33</v>
      </c>
      <c r="B17" s="501" t="s">
        <v>1219</v>
      </c>
      <c r="C17" s="78" t="s">
        <v>819</v>
      </c>
      <c r="D17" s="78" t="s">
        <v>1234</v>
      </c>
      <c r="E17" s="100">
        <v>3</v>
      </c>
      <c r="F17" s="508">
        <v>285.24</v>
      </c>
    </row>
    <row r="18" spans="1:6" ht="15">
      <c r="A18" s="473" t="s">
        <v>34</v>
      </c>
      <c r="B18" s="504" t="s">
        <v>1180</v>
      </c>
      <c r="C18" s="78" t="s">
        <v>559</v>
      </c>
      <c r="D18" s="78" t="s">
        <v>561</v>
      </c>
      <c r="E18" s="100">
        <v>3</v>
      </c>
      <c r="F18" s="506">
        <v>284.48</v>
      </c>
    </row>
    <row r="19" spans="1:6" ht="15">
      <c r="A19" s="473" t="s">
        <v>35</v>
      </c>
      <c r="B19" s="501" t="s">
        <v>1220</v>
      </c>
      <c r="C19" s="78" t="s">
        <v>819</v>
      </c>
      <c r="D19" s="78" t="s">
        <v>1233</v>
      </c>
      <c r="E19" s="100">
        <v>3</v>
      </c>
      <c r="F19" s="507">
        <v>284.43</v>
      </c>
    </row>
    <row r="20" spans="1:6" ht="15">
      <c r="A20" s="473" t="s">
        <v>36</v>
      </c>
      <c r="B20" s="107" t="s">
        <v>1181</v>
      </c>
      <c r="C20" s="78" t="s">
        <v>559</v>
      </c>
      <c r="D20" s="78" t="s">
        <v>1164</v>
      </c>
      <c r="E20" s="100">
        <v>3</v>
      </c>
      <c r="F20" s="508">
        <v>284.19</v>
      </c>
    </row>
    <row r="21" spans="1:6" ht="15">
      <c r="A21" s="473" t="s">
        <v>37</v>
      </c>
      <c r="B21" s="106" t="s">
        <v>453</v>
      </c>
      <c r="C21" s="78" t="s">
        <v>402</v>
      </c>
      <c r="D21" s="100" t="s">
        <v>407</v>
      </c>
      <c r="E21" s="502">
        <v>3</v>
      </c>
      <c r="F21" s="505">
        <v>283.93</v>
      </c>
    </row>
    <row r="22" spans="1:6" ht="15">
      <c r="A22" s="473" t="s">
        <v>38</v>
      </c>
      <c r="B22" s="504" t="s">
        <v>1182</v>
      </c>
      <c r="C22" s="78" t="s">
        <v>559</v>
      </c>
      <c r="D22" s="78" t="s">
        <v>567</v>
      </c>
      <c r="E22" s="100">
        <v>3</v>
      </c>
      <c r="F22" s="506">
        <v>283.72</v>
      </c>
    </row>
    <row r="23" spans="1:6" ht="15">
      <c r="A23" s="473" t="s">
        <v>39</v>
      </c>
      <c r="B23" s="511" t="s">
        <v>1173</v>
      </c>
      <c r="C23" s="515" t="s">
        <v>342</v>
      </c>
      <c r="D23" s="515" t="s">
        <v>347</v>
      </c>
      <c r="E23" s="516">
        <v>3</v>
      </c>
      <c r="F23" s="517">
        <v>283.64</v>
      </c>
    </row>
    <row r="24" spans="1:6" ht="15">
      <c r="A24" s="473" t="s">
        <v>40</v>
      </c>
      <c r="B24" s="511" t="s">
        <v>1174</v>
      </c>
      <c r="C24" s="515" t="s">
        <v>342</v>
      </c>
      <c r="D24" s="515" t="s">
        <v>347</v>
      </c>
      <c r="E24" s="516">
        <v>3</v>
      </c>
      <c r="F24" s="517">
        <v>282.53</v>
      </c>
    </row>
    <row r="25" spans="1:6" ht="15">
      <c r="A25" s="473" t="s">
        <v>41</v>
      </c>
      <c r="B25" s="501" t="s">
        <v>1221</v>
      </c>
      <c r="C25" s="78" t="s">
        <v>819</v>
      </c>
      <c r="D25" s="78" t="s">
        <v>1233</v>
      </c>
      <c r="E25" s="100">
        <v>3</v>
      </c>
      <c r="F25" s="508">
        <v>282.5</v>
      </c>
    </row>
    <row r="26" spans="1:6" ht="15">
      <c r="A26" s="473" t="s">
        <v>42</v>
      </c>
      <c r="B26" s="107" t="s">
        <v>1183</v>
      </c>
      <c r="C26" s="78" t="s">
        <v>559</v>
      </c>
      <c r="D26" s="78" t="s">
        <v>559</v>
      </c>
      <c r="E26" s="100">
        <v>3</v>
      </c>
      <c r="F26" s="508">
        <v>282.31</v>
      </c>
    </row>
    <row r="27" spans="1:6" ht="15">
      <c r="A27" s="473" t="s">
        <v>43</v>
      </c>
      <c r="B27" s="504" t="s">
        <v>1184</v>
      </c>
      <c r="C27" s="78" t="s">
        <v>559</v>
      </c>
      <c r="D27" s="78" t="s">
        <v>559</v>
      </c>
      <c r="E27" s="100">
        <v>3</v>
      </c>
      <c r="F27" s="506">
        <v>281.59</v>
      </c>
    </row>
    <row r="28" spans="1:6" ht="15">
      <c r="A28" s="473" t="s">
        <v>44</v>
      </c>
      <c r="B28" s="107" t="s">
        <v>1185</v>
      </c>
      <c r="C28" s="78" t="s">
        <v>559</v>
      </c>
      <c r="D28" s="78" t="s">
        <v>1163</v>
      </c>
      <c r="E28" s="100">
        <v>3</v>
      </c>
      <c r="F28" s="508">
        <v>281.16</v>
      </c>
    </row>
    <row r="29" spans="1:6" ht="15">
      <c r="A29" s="473" t="s">
        <v>45</v>
      </c>
      <c r="B29" s="504" t="s">
        <v>1186</v>
      </c>
      <c r="C29" s="78" t="s">
        <v>559</v>
      </c>
      <c r="D29" s="78" t="s">
        <v>567</v>
      </c>
      <c r="E29" s="100">
        <v>3</v>
      </c>
      <c r="F29" s="506">
        <v>280.16</v>
      </c>
    </row>
    <row r="30" spans="1:6" ht="15">
      <c r="A30" s="473" t="s">
        <v>46</v>
      </c>
      <c r="B30" s="107" t="s">
        <v>1187</v>
      </c>
      <c r="C30" s="78" t="s">
        <v>559</v>
      </c>
      <c r="D30" s="78" t="s">
        <v>559</v>
      </c>
      <c r="E30" s="100">
        <v>3</v>
      </c>
      <c r="F30" s="508">
        <v>278.68</v>
      </c>
    </row>
    <row r="31" spans="1:6" ht="15">
      <c r="A31" s="473" t="s">
        <v>47</v>
      </c>
      <c r="B31" s="501" t="s">
        <v>1222</v>
      </c>
      <c r="C31" s="78" t="s">
        <v>819</v>
      </c>
      <c r="D31" s="78" t="s">
        <v>1099</v>
      </c>
      <c r="E31" s="100">
        <v>3</v>
      </c>
      <c r="F31" s="508">
        <v>278.63</v>
      </c>
    </row>
    <row r="32" spans="1:6" ht="15">
      <c r="A32" s="473" t="s">
        <v>48</v>
      </c>
      <c r="B32" s="128" t="s">
        <v>1208</v>
      </c>
      <c r="C32" s="68" t="s">
        <v>9</v>
      </c>
      <c r="D32" s="68" t="s">
        <v>15</v>
      </c>
      <c r="E32" s="68">
        <v>3</v>
      </c>
      <c r="F32" s="510">
        <v>278.11</v>
      </c>
    </row>
    <row r="33" spans="1:6" ht="15">
      <c r="A33" s="473" t="s">
        <v>49</v>
      </c>
      <c r="B33" s="501" t="s">
        <v>1223</v>
      </c>
      <c r="C33" s="78" t="s">
        <v>819</v>
      </c>
      <c r="D33" s="78" t="s">
        <v>1235</v>
      </c>
      <c r="E33" s="100">
        <v>3</v>
      </c>
      <c r="F33" s="507">
        <v>277.99</v>
      </c>
    </row>
    <row r="34" spans="1:6" ht="15">
      <c r="A34" s="473" t="s">
        <v>50</v>
      </c>
      <c r="B34" s="504" t="s">
        <v>1188</v>
      </c>
      <c r="C34" s="78" t="s">
        <v>559</v>
      </c>
      <c r="D34" s="78" t="s">
        <v>1164</v>
      </c>
      <c r="E34" s="100">
        <v>3</v>
      </c>
      <c r="F34" s="506">
        <v>277.98</v>
      </c>
    </row>
    <row r="35" spans="1:6" ht="15">
      <c r="A35" s="473" t="s">
        <v>51</v>
      </c>
      <c r="B35" s="107" t="s">
        <v>1189</v>
      </c>
      <c r="C35" s="78" t="s">
        <v>559</v>
      </c>
      <c r="D35" s="78" t="s">
        <v>563</v>
      </c>
      <c r="E35" s="100">
        <v>3</v>
      </c>
      <c r="F35" s="508">
        <v>277.62</v>
      </c>
    </row>
    <row r="36" spans="1:6" ht="15">
      <c r="A36" s="473" t="s">
        <v>52</v>
      </c>
      <c r="B36" s="501" t="s">
        <v>1224</v>
      </c>
      <c r="C36" s="78" t="s">
        <v>819</v>
      </c>
      <c r="D36" s="78" t="s">
        <v>1099</v>
      </c>
      <c r="E36" s="100">
        <v>3</v>
      </c>
      <c r="F36" s="508">
        <v>277.42</v>
      </c>
    </row>
    <row r="37" spans="1:6" ht="15">
      <c r="A37" s="473" t="s">
        <v>53</v>
      </c>
      <c r="B37" s="107" t="s">
        <v>993</v>
      </c>
      <c r="C37" s="78" t="s">
        <v>402</v>
      </c>
      <c r="D37" s="100" t="s">
        <v>407</v>
      </c>
      <c r="E37" s="502">
        <v>3</v>
      </c>
      <c r="F37" s="506">
        <v>277.32</v>
      </c>
    </row>
    <row r="38" spans="1:6" ht="15">
      <c r="A38" s="473" t="s">
        <v>54</v>
      </c>
      <c r="B38" s="504" t="s">
        <v>1190</v>
      </c>
      <c r="C38" s="78" t="s">
        <v>559</v>
      </c>
      <c r="D38" s="78" t="s">
        <v>567</v>
      </c>
      <c r="E38" s="100">
        <v>3</v>
      </c>
      <c r="F38" s="506">
        <v>277.23</v>
      </c>
    </row>
    <row r="39" spans="1:6" ht="15">
      <c r="A39" s="473" t="s">
        <v>55</v>
      </c>
      <c r="B39" s="128" t="s">
        <v>1209</v>
      </c>
      <c r="C39" s="68" t="s">
        <v>9</v>
      </c>
      <c r="D39" s="68" t="s">
        <v>148</v>
      </c>
      <c r="E39" s="68">
        <v>3</v>
      </c>
      <c r="F39" s="510">
        <v>277.09</v>
      </c>
    </row>
    <row r="40" spans="1:6" ht="15">
      <c r="A40" s="473" t="s">
        <v>56</v>
      </c>
      <c r="B40" s="501" t="s">
        <v>1225</v>
      </c>
      <c r="C40" s="78" t="s">
        <v>819</v>
      </c>
      <c r="D40" s="78" t="s">
        <v>1235</v>
      </c>
      <c r="E40" s="100">
        <v>3</v>
      </c>
      <c r="F40" s="508">
        <v>276.94</v>
      </c>
    </row>
    <row r="41" spans="1:6" ht="15">
      <c r="A41" s="473" t="s">
        <v>57</v>
      </c>
      <c r="B41" s="107" t="s">
        <v>1191</v>
      </c>
      <c r="C41" s="78" t="s">
        <v>559</v>
      </c>
      <c r="D41" s="78" t="s">
        <v>562</v>
      </c>
      <c r="E41" s="100">
        <v>3</v>
      </c>
      <c r="F41" s="508">
        <v>276.86</v>
      </c>
    </row>
    <row r="42" spans="1:6" ht="15">
      <c r="A42" s="473" t="s">
        <v>58</v>
      </c>
      <c r="B42" s="128" t="s">
        <v>1210</v>
      </c>
      <c r="C42" s="68" t="s">
        <v>9</v>
      </c>
      <c r="D42" s="68" t="s">
        <v>148</v>
      </c>
      <c r="E42" s="68">
        <v>3</v>
      </c>
      <c r="F42" s="510">
        <v>276.75</v>
      </c>
    </row>
    <row r="43" spans="1:6" ht="15">
      <c r="A43" s="473" t="s">
        <v>59</v>
      </c>
      <c r="B43" s="504" t="s">
        <v>1192</v>
      </c>
      <c r="C43" s="78" t="s">
        <v>559</v>
      </c>
      <c r="D43" s="78" t="s">
        <v>563</v>
      </c>
      <c r="E43" s="100">
        <v>3</v>
      </c>
      <c r="F43" s="506">
        <v>276.72</v>
      </c>
    </row>
    <row r="44" spans="1:6" ht="15">
      <c r="A44" s="473" t="s">
        <v>60</v>
      </c>
      <c r="B44" s="501" t="s">
        <v>1226</v>
      </c>
      <c r="C44" s="78" t="s">
        <v>819</v>
      </c>
      <c r="D44" s="78" t="s">
        <v>1104</v>
      </c>
      <c r="E44" s="100">
        <v>3</v>
      </c>
      <c r="F44" s="507">
        <v>276.13</v>
      </c>
    </row>
    <row r="45" spans="1:6" ht="15">
      <c r="A45" s="473" t="s">
        <v>61</v>
      </c>
      <c r="B45" s="107" t="s">
        <v>1193</v>
      </c>
      <c r="C45" s="78" t="s">
        <v>559</v>
      </c>
      <c r="D45" s="78" t="s">
        <v>561</v>
      </c>
      <c r="E45" s="100">
        <v>3</v>
      </c>
      <c r="F45" s="508">
        <v>275.19</v>
      </c>
    </row>
    <row r="46" spans="1:6" ht="15">
      <c r="A46" s="473" t="s">
        <v>62</v>
      </c>
      <c r="B46" s="501" t="s">
        <v>1227</v>
      </c>
      <c r="C46" s="78" t="s">
        <v>819</v>
      </c>
      <c r="D46" s="78" t="s">
        <v>1233</v>
      </c>
      <c r="E46" s="100">
        <v>3</v>
      </c>
      <c r="F46" s="508">
        <v>275</v>
      </c>
    </row>
    <row r="47" spans="1:6" ht="15">
      <c r="A47" s="473" t="s">
        <v>63</v>
      </c>
      <c r="B47" s="504" t="s">
        <v>1194</v>
      </c>
      <c r="C47" s="78" t="s">
        <v>559</v>
      </c>
      <c r="D47" s="78" t="s">
        <v>567</v>
      </c>
      <c r="E47" s="100">
        <v>3</v>
      </c>
      <c r="F47" s="506">
        <v>274.59</v>
      </c>
    </row>
    <row r="48" spans="1:6" ht="15">
      <c r="A48" s="473" t="s">
        <v>64</v>
      </c>
      <c r="B48" s="107" t="s">
        <v>994</v>
      </c>
      <c r="C48" s="78" t="s">
        <v>402</v>
      </c>
      <c r="D48" s="78" t="s">
        <v>465</v>
      </c>
      <c r="E48" s="502">
        <v>3</v>
      </c>
      <c r="F48" s="506">
        <v>274.29</v>
      </c>
    </row>
    <row r="49" spans="1:6" ht="15">
      <c r="A49" s="473" t="s">
        <v>65</v>
      </c>
      <c r="B49" s="501" t="s">
        <v>1228</v>
      </c>
      <c r="C49" s="78" t="s">
        <v>819</v>
      </c>
      <c r="D49" s="78" t="s">
        <v>1233</v>
      </c>
      <c r="E49" s="100">
        <v>3</v>
      </c>
      <c r="F49" s="508">
        <v>274.2</v>
      </c>
    </row>
    <row r="50" spans="1:6" ht="15">
      <c r="A50" s="473" t="s">
        <v>66</v>
      </c>
      <c r="B50" s="128" t="s">
        <v>1211</v>
      </c>
      <c r="C50" s="68" t="s">
        <v>9</v>
      </c>
      <c r="D50" s="68" t="s">
        <v>15</v>
      </c>
      <c r="E50" s="68">
        <v>3</v>
      </c>
      <c r="F50" s="510">
        <v>273.85</v>
      </c>
    </row>
    <row r="51" spans="1:6" ht="15">
      <c r="A51" s="473" t="s">
        <v>67</v>
      </c>
      <c r="B51" s="107" t="s">
        <v>1195</v>
      </c>
      <c r="C51" s="78" t="s">
        <v>559</v>
      </c>
      <c r="D51" s="78" t="s">
        <v>559</v>
      </c>
      <c r="E51" s="100">
        <v>3</v>
      </c>
      <c r="F51" s="506">
        <v>273.58</v>
      </c>
    </row>
    <row r="52" spans="1:6" ht="15">
      <c r="A52" s="473" t="s">
        <v>68</v>
      </c>
      <c r="B52" s="107" t="s">
        <v>1196</v>
      </c>
      <c r="C52" s="78" t="s">
        <v>559</v>
      </c>
      <c r="D52" s="100" t="s">
        <v>564</v>
      </c>
      <c r="E52" s="100">
        <v>3</v>
      </c>
      <c r="F52" s="506">
        <v>273.1</v>
      </c>
    </row>
    <row r="53" spans="1:6" ht="15">
      <c r="A53" s="473" t="s">
        <v>69</v>
      </c>
      <c r="B53" s="106" t="s">
        <v>1197</v>
      </c>
      <c r="C53" s="78" t="s">
        <v>559</v>
      </c>
      <c r="D53" s="100" t="s">
        <v>1163</v>
      </c>
      <c r="E53" s="100">
        <v>3</v>
      </c>
      <c r="F53" s="505">
        <v>272.83</v>
      </c>
    </row>
    <row r="54" spans="1:6" ht="15">
      <c r="A54" s="473" t="s">
        <v>70</v>
      </c>
      <c r="B54" s="128" t="s">
        <v>1212</v>
      </c>
      <c r="C54" s="68" t="s">
        <v>9</v>
      </c>
      <c r="D54" s="68" t="s">
        <v>148</v>
      </c>
      <c r="E54" s="68">
        <v>3</v>
      </c>
      <c r="F54" s="510">
        <v>272.82</v>
      </c>
    </row>
    <row r="55" spans="1:6" ht="15">
      <c r="A55" s="473" t="s">
        <v>71</v>
      </c>
      <c r="B55" s="501" t="s">
        <v>1229</v>
      </c>
      <c r="C55" s="78" t="s">
        <v>819</v>
      </c>
      <c r="D55" s="78" t="s">
        <v>1099</v>
      </c>
      <c r="E55" s="100">
        <v>3</v>
      </c>
      <c r="F55" s="507">
        <v>272.18</v>
      </c>
    </row>
    <row r="56" spans="1:6" ht="15">
      <c r="A56" s="473" t="s">
        <v>72</v>
      </c>
      <c r="B56" s="501" t="s">
        <v>1230</v>
      </c>
      <c r="C56" s="78" t="s">
        <v>819</v>
      </c>
      <c r="D56" s="78" t="s">
        <v>1099</v>
      </c>
      <c r="E56" s="100">
        <v>3</v>
      </c>
      <c r="F56" s="508">
        <v>271.53</v>
      </c>
    </row>
    <row r="57" spans="1:6" ht="15">
      <c r="A57" s="473" t="s">
        <v>73</v>
      </c>
      <c r="B57" s="107" t="s">
        <v>1198</v>
      </c>
      <c r="C57" s="78" t="s">
        <v>559</v>
      </c>
      <c r="D57" s="78" t="s">
        <v>559</v>
      </c>
      <c r="E57" s="100">
        <v>3</v>
      </c>
      <c r="F57" s="506">
        <v>271.09</v>
      </c>
    </row>
    <row r="58" spans="1:6" ht="15">
      <c r="A58" s="473" t="s">
        <v>74</v>
      </c>
      <c r="B58" s="501" t="s">
        <v>1231</v>
      </c>
      <c r="C58" s="78" t="s">
        <v>819</v>
      </c>
      <c r="D58" s="78" t="s">
        <v>1235</v>
      </c>
      <c r="E58" s="100">
        <v>3</v>
      </c>
      <c r="F58" s="508">
        <v>271.05</v>
      </c>
    </row>
    <row r="59" spans="1:6" ht="15">
      <c r="A59" s="473" t="s">
        <v>75</v>
      </c>
      <c r="B59" s="504" t="s">
        <v>1199</v>
      </c>
      <c r="C59" s="108" t="s">
        <v>559</v>
      </c>
      <c r="D59" s="78" t="s">
        <v>567</v>
      </c>
      <c r="E59" s="100">
        <v>3</v>
      </c>
      <c r="F59" s="505">
        <v>270.95</v>
      </c>
    </row>
    <row r="60" spans="1:6" ht="15">
      <c r="A60" s="473" t="s">
        <v>76</v>
      </c>
      <c r="B60" s="501" t="s">
        <v>1232</v>
      </c>
      <c r="C60" s="78" t="s">
        <v>819</v>
      </c>
      <c r="D60" s="78" t="s">
        <v>1235</v>
      </c>
      <c r="E60" s="100">
        <v>3</v>
      </c>
      <c r="F60" s="507">
        <v>270.3</v>
      </c>
    </row>
    <row r="61" spans="1:6" ht="15">
      <c r="A61" s="473" t="s">
        <v>157</v>
      </c>
      <c r="B61" s="106" t="s">
        <v>1200</v>
      </c>
      <c r="C61" s="78" t="s">
        <v>559</v>
      </c>
      <c r="D61" s="78" t="s">
        <v>567</v>
      </c>
      <c r="E61" s="100">
        <v>3</v>
      </c>
      <c r="F61" s="509">
        <v>270.19</v>
      </c>
    </row>
    <row r="62" spans="1:6" ht="15">
      <c r="A62" s="473" t="s">
        <v>158</v>
      </c>
      <c r="B62" s="503" t="s">
        <v>1201</v>
      </c>
      <c r="C62" s="78" t="s">
        <v>559</v>
      </c>
      <c r="D62" s="78" t="s">
        <v>563</v>
      </c>
      <c r="E62" s="100">
        <v>3</v>
      </c>
      <c r="F62" s="506">
        <v>269.79</v>
      </c>
    </row>
    <row r="63" spans="1:6" ht="15">
      <c r="A63" s="473" t="s">
        <v>159</v>
      </c>
      <c r="B63" s="107" t="s">
        <v>1202</v>
      </c>
      <c r="C63" s="78" t="s">
        <v>559</v>
      </c>
      <c r="D63" s="78" t="s">
        <v>561</v>
      </c>
      <c r="E63" s="100">
        <v>3</v>
      </c>
      <c r="F63" s="506">
        <v>268.91</v>
      </c>
    </row>
    <row r="64" spans="1:6" ht="15">
      <c r="A64" s="473" t="s">
        <v>160</v>
      </c>
      <c r="B64" s="107" t="s">
        <v>1203</v>
      </c>
      <c r="C64" s="78" t="s">
        <v>559</v>
      </c>
      <c r="D64" s="78" t="s">
        <v>1163</v>
      </c>
      <c r="E64" s="100">
        <v>3</v>
      </c>
      <c r="F64" s="509">
        <v>268.41</v>
      </c>
    </row>
    <row r="65" spans="1:6" ht="15">
      <c r="A65" s="473" t="s">
        <v>161</v>
      </c>
      <c r="B65" s="107" t="s">
        <v>995</v>
      </c>
      <c r="C65" s="78" t="s">
        <v>402</v>
      </c>
      <c r="D65" s="100" t="s">
        <v>407</v>
      </c>
      <c r="E65" s="502">
        <v>3</v>
      </c>
      <c r="F65" s="506">
        <v>265.71</v>
      </c>
    </row>
    <row r="66" spans="1:6" ht="15">
      <c r="A66" s="473" t="s">
        <v>162</v>
      </c>
      <c r="B66" s="107" t="s">
        <v>1204</v>
      </c>
      <c r="C66" s="78" t="s">
        <v>559</v>
      </c>
      <c r="D66" s="78" t="s">
        <v>563</v>
      </c>
      <c r="E66" s="100">
        <v>3</v>
      </c>
      <c r="F66" s="506">
        <v>262.69</v>
      </c>
    </row>
    <row r="67" spans="1:6" ht="15">
      <c r="A67" s="473" t="s">
        <v>163</v>
      </c>
      <c r="B67" s="107" t="s">
        <v>1205</v>
      </c>
      <c r="C67" s="78" t="s">
        <v>559</v>
      </c>
      <c r="D67" s="78" t="s">
        <v>561</v>
      </c>
      <c r="E67" s="100">
        <v>3</v>
      </c>
      <c r="F67" s="509">
        <v>259.44</v>
      </c>
    </row>
    <row r="68" spans="1:6" ht="15">
      <c r="A68" s="473" t="s">
        <v>164</v>
      </c>
      <c r="B68" s="107" t="s">
        <v>1206</v>
      </c>
      <c r="C68" s="78" t="s">
        <v>559</v>
      </c>
      <c r="D68" s="78" t="s">
        <v>559</v>
      </c>
      <c r="E68" s="100">
        <v>3</v>
      </c>
      <c r="F68" s="509">
        <v>259.05</v>
      </c>
    </row>
    <row r="69" spans="1:6" ht="15">
      <c r="A69" s="473" t="s">
        <v>165</v>
      </c>
      <c r="B69" s="107" t="s">
        <v>996</v>
      </c>
      <c r="C69" s="78" t="s">
        <v>402</v>
      </c>
      <c r="D69" s="78" t="s">
        <v>465</v>
      </c>
      <c r="E69" s="502">
        <v>3</v>
      </c>
      <c r="F69" s="506">
        <v>258.57</v>
      </c>
    </row>
    <row r="70" spans="1:6" ht="15">
      <c r="A70" s="473" t="s">
        <v>166</v>
      </c>
      <c r="B70" s="107" t="s">
        <v>1207</v>
      </c>
      <c r="C70" s="78" t="s">
        <v>559</v>
      </c>
      <c r="D70" s="78" t="s">
        <v>567</v>
      </c>
      <c r="E70" s="100">
        <v>3</v>
      </c>
      <c r="F70" s="507">
        <v>257.15</v>
      </c>
    </row>
    <row r="71" spans="1:6" ht="15">
      <c r="A71" s="473" t="s">
        <v>167</v>
      </c>
      <c r="B71" s="107" t="s">
        <v>997</v>
      </c>
      <c r="C71" s="78" t="s">
        <v>402</v>
      </c>
      <c r="D71" s="78" t="s">
        <v>465</v>
      </c>
      <c r="E71" s="502">
        <v>3</v>
      </c>
      <c r="F71" s="506">
        <v>257.14</v>
      </c>
    </row>
    <row r="72" spans="1:6" ht="15">
      <c r="A72" s="473" t="s">
        <v>168</v>
      </c>
      <c r="B72" s="107" t="s">
        <v>998</v>
      </c>
      <c r="C72" s="78" t="s">
        <v>402</v>
      </c>
      <c r="D72" s="100" t="s">
        <v>411</v>
      </c>
      <c r="E72" s="502">
        <v>2</v>
      </c>
      <c r="F72" s="506">
        <v>193.57</v>
      </c>
    </row>
    <row r="73" spans="1:6" ht="15">
      <c r="A73" s="473" t="s">
        <v>169</v>
      </c>
      <c r="B73" s="107" t="s">
        <v>999</v>
      </c>
      <c r="C73" s="78" t="s">
        <v>402</v>
      </c>
      <c r="D73" s="100" t="s">
        <v>407</v>
      </c>
      <c r="E73" s="502">
        <v>2</v>
      </c>
      <c r="F73" s="507">
        <v>189.11</v>
      </c>
    </row>
    <row r="74" spans="1:6" ht="15">
      <c r="A74" s="473" t="s">
        <v>170</v>
      </c>
      <c r="B74" s="107" t="s">
        <v>1000</v>
      </c>
      <c r="C74" s="78" t="s">
        <v>402</v>
      </c>
      <c r="D74" s="78" t="s">
        <v>405</v>
      </c>
      <c r="E74" s="502">
        <v>2</v>
      </c>
      <c r="F74" s="506">
        <v>188.39</v>
      </c>
    </row>
    <row r="75" spans="1:6" ht="15">
      <c r="A75" s="473" t="s">
        <v>171</v>
      </c>
      <c r="B75" s="512" t="s">
        <v>1213</v>
      </c>
      <c r="C75" s="68" t="s">
        <v>9</v>
      </c>
      <c r="D75" s="68" t="s">
        <v>148</v>
      </c>
      <c r="E75" s="68">
        <v>2</v>
      </c>
      <c r="F75" s="510">
        <v>187.86</v>
      </c>
    </row>
    <row r="76" spans="1:6" ht="15">
      <c r="A76" s="473" t="s">
        <v>172</v>
      </c>
      <c r="B76" s="512" t="s">
        <v>14</v>
      </c>
      <c r="C76" s="68" t="s">
        <v>9</v>
      </c>
      <c r="D76" s="68" t="s">
        <v>15</v>
      </c>
      <c r="E76" s="68">
        <v>2</v>
      </c>
      <c r="F76" s="510">
        <v>183.76</v>
      </c>
    </row>
    <row r="77" spans="1:6" ht="12.75" customHeight="1">
      <c r="A77" s="473" t="s">
        <v>173</v>
      </c>
      <c r="B77" s="513" t="s">
        <v>1001</v>
      </c>
      <c r="C77" s="78" t="s">
        <v>402</v>
      </c>
      <c r="D77" s="100" t="s">
        <v>407</v>
      </c>
      <c r="E77" s="502">
        <v>2</v>
      </c>
      <c r="F77" s="506">
        <v>182.86</v>
      </c>
    </row>
    <row r="78" spans="1:6" ht="15">
      <c r="A78" s="473" t="s">
        <v>174</v>
      </c>
      <c r="B78" s="513" t="s">
        <v>1002</v>
      </c>
      <c r="C78" s="78" t="s">
        <v>402</v>
      </c>
      <c r="D78" s="78" t="s">
        <v>402</v>
      </c>
      <c r="E78" s="502">
        <v>2</v>
      </c>
      <c r="F78" s="505">
        <v>182.14</v>
      </c>
    </row>
    <row r="79" spans="1:6" ht="15">
      <c r="A79" s="473" t="s">
        <v>175</v>
      </c>
      <c r="B79" s="513" t="s">
        <v>1003</v>
      </c>
      <c r="C79" s="78" t="s">
        <v>402</v>
      </c>
      <c r="D79" s="100" t="s">
        <v>407</v>
      </c>
      <c r="E79" s="502">
        <v>2</v>
      </c>
      <c r="F79" s="506">
        <v>180.89</v>
      </c>
    </row>
    <row r="80" spans="1:6" ht="12.75" customHeight="1">
      <c r="A80" s="473" t="s">
        <v>176</v>
      </c>
      <c r="B80" s="512" t="s">
        <v>11</v>
      </c>
      <c r="C80" s="68" t="s">
        <v>9</v>
      </c>
      <c r="D80" s="68" t="s">
        <v>9</v>
      </c>
      <c r="E80" s="68">
        <v>2</v>
      </c>
      <c r="F80" s="510">
        <v>180.86</v>
      </c>
    </row>
    <row r="81" spans="1:6" ht="15">
      <c r="A81" s="473" t="s">
        <v>177</v>
      </c>
      <c r="B81" s="513" t="s">
        <v>1004</v>
      </c>
      <c r="C81" s="78" t="s">
        <v>402</v>
      </c>
      <c r="D81" s="100" t="s">
        <v>407</v>
      </c>
      <c r="E81" s="502">
        <v>2</v>
      </c>
      <c r="F81" s="506">
        <v>180.36</v>
      </c>
    </row>
    <row r="82" spans="1:6" ht="15">
      <c r="A82" s="473" t="s">
        <v>178</v>
      </c>
      <c r="B82" s="514" t="s">
        <v>1005</v>
      </c>
      <c r="C82" s="78" t="s">
        <v>402</v>
      </c>
      <c r="D82" s="100" t="s">
        <v>407</v>
      </c>
      <c r="E82" s="502">
        <v>2</v>
      </c>
      <c r="F82" s="506">
        <v>179.46</v>
      </c>
    </row>
    <row r="83" spans="1:6" ht="12.75" customHeight="1">
      <c r="A83" s="473" t="s">
        <v>179</v>
      </c>
      <c r="B83" s="512" t="s">
        <v>1214</v>
      </c>
      <c r="C83" s="68" t="s">
        <v>9</v>
      </c>
      <c r="D83" s="68" t="s">
        <v>9</v>
      </c>
      <c r="E83" s="68">
        <v>2</v>
      </c>
      <c r="F83" s="510">
        <v>178.97</v>
      </c>
    </row>
    <row r="84" spans="1:6" ht="15">
      <c r="A84" s="473" t="s">
        <v>180</v>
      </c>
      <c r="B84" s="512" t="s">
        <v>1215</v>
      </c>
      <c r="C84" s="68" t="s">
        <v>9</v>
      </c>
      <c r="D84" s="68" t="s">
        <v>153</v>
      </c>
      <c r="E84" s="68">
        <v>2</v>
      </c>
      <c r="F84" s="510">
        <v>171.11</v>
      </c>
    </row>
    <row r="85" spans="1:6" ht="15">
      <c r="A85" s="473" t="s">
        <v>181</v>
      </c>
      <c r="B85" s="512" t="s">
        <v>1216</v>
      </c>
      <c r="C85" s="68" t="s">
        <v>9</v>
      </c>
      <c r="D85" s="68" t="s">
        <v>148</v>
      </c>
      <c r="E85" s="68">
        <v>2</v>
      </c>
      <c r="F85" s="510">
        <v>168.55</v>
      </c>
    </row>
    <row r="86" spans="1:6" ht="12.75" customHeight="1">
      <c r="A86" s="473" t="s">
        <v>182</v>
      </c>
      <c r="B86" s="512" t="s">
        <v>1217</v>
      </c>
      <c r="C86" s="68" t="s">
        <v>9</v>
      </c>
      <c r="D86" s="68" t="s">
        <v>148</v>
      </c>
      <c r="E86" s="68">
        <v>2</v>
      </c>
      <c r="F86" s="510">
        <v>168.21</v>
      </c>
    </row>
    <row r="87" spans="1:6" ht="15">
      <c r="A87" s="473" t="s">
        <v>183</v>
      </c>
      <c r="B87" s="513" t="s">
        <v>1006</v>
      </c>
      <c r="C87" s="78" t="s">
        <v>402</v>
      </c>
      <c r="D87" s="78" t="s">
        <v>402</v>
      </c>
      <c r="E87" s="502">
        <v>2</v>
      </c>
      <c r="F87" s="506">
        <v>168.04</v>
      </c>
    </row>
    <row r="88" spans="1:6" ht="15">
      <c r="A88" s="473" t="s">
        <v>184</v>
      </c>
      <c r="B88" s="513" t="s">
        <v>410</v>
      </c>
      <c r="C88" s="78" t="s">
        <v>402</v>
      </c>
      <c r="D88" s="100" t="s">
        <v>411</v>
      </c>
      <c r="E88" s="502">
        <v>2</v>
      </c>
      <c r="F88" s="506">
        <v>166.61</v>
      </c>
    </row>
    <row r="89" spans="1:6" ht="12.75" customHeight="1">
      <c r="A89" s="473" t="s">
        <v>185</v>
      </c>
      <c r="B89" s="513" t="s">
        <v>1007</v>
      </c>
      <c r="C89" s="78" t="s">
        <v>402</v>
      </c>
      <c r="D89" s="100" t="s">
        <v>407</v>
      </c>
      <c r="E89" s="502">
        <v>2</v>
      </c>
      <c r="F89" s="506">
        <v>163.21</v>
      </c>
    </row>
    <row r="90" spans="2:4" ht="14.25">
      <c r="B90" s="461"/>
      <c r="C90" s="462"/>
      <c r="D90" s="463"/>
    </row>
    <row r="91" spans="2:4" ht="14.25">
      <c r="B91" s="461"/>
      <c r="C91" s="462"/>
      <c r="D91" s="463"/>
    </row>
    <row r="92" spans="2:4" ht="14.25">
      <c r="B92" s="461"/>
      <c r="C92" s="462"/>
      <c r="D92" s="463"/>
    </row>
    <row r="93" spans="2:4" ht="14.25">
      <c r="B93" s="461"/>
      <c r="C93" s="462"/>
      <c r="D93" s="463"/>
    </row>
    <row r="94" spans="2:4" ht="14.25">
      <c r="B94" s="461"/>
      <c r="C94" s="462"/>
      <c r="D94" s="463"/>
    </row>
    <row r="95" spans="2:4" ht="14.25">
      <c r="B95" s="461"/>
      <c r="C95" s="462"/>
      <c r="D95" s="463"/>
    </row>
    <row r="96" spans="2:4" ht="14.25">
      <c r="B96" s="461"/>
      <c r="C96" s="462"/>
      <c r="D96" s="463"/>
    </row>
    <row r="97" spans="2:4" ht="14.25">
      <c r="B97" s="461"/>
      <c r="C97" s="462"/>
      <c r="D97" s="463"/>
    </row>
    <row r="98" spans="2:4" ht="14.25">
      <c r="B98" s="461"/>
      <c r="C98" s="462"/>
      <c r="D98" s="463"/>
    </row>
    <row r="99" spans="2:4" ht="14.25">
      <c r="B99" s="461"/>
      <c r="C99" s="462"/>
      <c r="D99" s="463"/>
    </row>
    <row r="100" spans="2:4" ht="14.25">
      <c r="B100" s="461"/>
      <c r="C100" s="462"/>
      <c r="D100" s="463"/>
    </row>
    <row r="101" spans="2:4" ht="14.25">
      <c r="B101" s="461"/>
      <c r="C101" s="462"/>
      <c r="D101" s="463"/>
    </row>
    <row r="102" spans="2:4" ht="14.25">
      <c r="B102" s="461"/>
      <c r="C102" s="462"/>
      <c r="D102" s="463"/>
    </row>
    <row r="103" spans="2:4" ht="14.25">
      <c r="B103" s="461"/>
      <c r="C103" s="462"/>
      <c r="D103" s="463"/>
    </row>
    <row r="104" ht="16.5">
      <c r="B104" s="461"/>
    </row>
  </sheetData>
  <sheetProtection/>
  <mergeCells count="1">
    <mergeCell ref="A1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N148"/>
  <sheetViews>
    <sheetView showGridLines="0" zoomScale="85" zoomScaleNormal="85" zoomScalePageLayoutView="0" workbookViewId="0" topLeftCell="A1">
      <selection activeCell="B12" sqref="B12"/>
    </sheetView>
  </sheetViews>
  <sheetFormatPr defaultColWidth="9.00390625" defaultRowHeight="12.75"/>
  <cols>
    <col min="1" max="1" width="17.625" style="20" bestFit="1" customWidth="1"/>
    <col min="2" max="2" width="34.875" style="21" customWidth="1"/>
    <col min="3" max="3" width="21.25390625" style="22" customWidth="1"/>
    <col min="4" max="4" width="19.00390625" style="22" customWidth="1"/>
    <col min="5" max="5" width="6.125" style="22" customWidth="1"/>
    <col min="6" max="6" width="11.375" style="134" bestFit="1" customWidth="1"/>
    <col min="7" max="7" width="7.25390625" style="0" bestFit="1" customWidth="1"/>
  </cols>
  <sheetData>
    <row r="1" spans="1:7" s="5" customFormat="1" ht="18">
      <c r="A1" s="550" t="s">
        <v>16</v>
      </c>
      <c r="B1" s="550"/>
      <c r="C1" s="550"/>
      <c r="D1" s="550"/>
      <c r="E1" s="550"/>
      <c r="F1" s="550"/>
      <c r="G1" s="4"/>
    </row>
    <row r="2" spans="1:7" s="5" customFormat="1" ht="18">
      <c r="A2" s="551"/>
      <c r="B2" s="551"/>
      <c r="C2" s="551"/>
      <c r="D2" s="551"/>
      <c r="E2" s="551"/>
      <c r="F2" s="551"/>
      <c r="G2" s="6"/>
    </row>
    <row r="3" spans="1:14" ht="15">
      <c r="A3" s="7" t="s">
        <v>17</v>
      </c>
      <c r="B3" s="8" t="s">
        <v>18</v>
      </c>
      <c r="C3" s="7" t="s">
        <v>19</v>
      </c>
      <c r="D3" s="7" t="s">
        <v>3</v>
      </c>
      <c r="E3" s="7" t="s">
        <v>7</v>
      </c>
      <c r="F3" s="133" t="s">
        <v>20</v>
      </c>
      <c r="G3" s="9"/>
      <c r="J3" s="1"/>
      <c r="K3" s="1"/>
      <c r="L3" s="1"/>
      <c r="M3" s="1"/>
      <c r="N3" s="1"/>
    </row>
    <row r="4" spans="1:14" ht="16.5" customHeight="1">
      <c r="A4" s="278" t="s">
        <v>21</v>
      </c>
      <c r="B4" s="279" t="s">
        <v>10</v>
      </c>
      <c r="C4" s="280" t="s">
        <v>9</v>
      </c>
      <c r="D4" s="310" t="s">
        <v>9</v>
      </c>
      <c r="E4" s="280">
        <v>20</v>
      </c>
      <c r="F4" s="281">
        <v>91.27</v>
      </c>
      <c r="G4" s="11"/>
      <c r="H4" s="11"/>
      <c r="J4" s="1"/>
      <c r="K4" s="12"/>
      <c r="L4" s="1"/>
      <c r="M4" s="1"/>
      <c r="N4" s="1"/>
    </row>
    <row r="5" spans="1:14" ht="16.5" customHeight="1">
      <c r="A5" s="282" t="s">
        <v>22</v>
      </c>
      <c r="B5" s="283" t="s">
        <v>769</v>
      </c>
      <c r="C5" s="284" t="s">
        <v>819</v>
      </c>
      <c r="D5" s="285" t="s">
        <v>808</v>
      </c>
      <c r="E5" s="285">
        <v>20</v>
      </c>
      <c r="F5" s="203">
        <v>94.62</v>
      </c>
      <c r="G5" s="11"/>
      <c r="H5" s="11"/>
      <c r="J5" s="1"/>
      <c r="K5" s="12"/>
      <c r="L5" s="1"/>
      <c r="M5" s="1"/>
      <c r="N5" s="1"/>
    </row>
    <row r="6" spans="1:14" ht="16.5" customHeight="1">
      <c r="A6" s="282" t="s">
        <v>23</v>
      </c>
      <c r="B6" s="286" t="s">
        <v>401</v>
      </c>
      <c r="C6" s="284" t="s">
        <v>402</v>
      </c>
      <c r="D6" s="284" t="s">
        <v>403</v>
      </c>
      <c r="E6" s="284">
        <v>20</v>
      </c>
      <c r="F6" s="287">
        <v>100.62</v>
      </c>
      <c r="G6" s="11"/>
      <c r="H6" s="11"/>
      <c r="J6" s="1"/>
      <c r="K6" s="12"/>
      <c r="L6" s="1"/>
      <c r="M6" s="1"/>
      <c r="N6" s="1"/>
    </row>
    <row r="7" spans="1:14" ht="16.5" customHeight="1">
      <c r="A7" s="288" t="s">
        <v>24</v>
      </c>
      <c r="B7" s="289" t="s">
        <v>286</v>
      </c>
      <c r="C7" s="290" t="s">
        <v>9</v>
      </c>
      <c r="D7" s="290" t="s">
        <v>156</v>
      </c>
      <c r="E7" s="290">
        <v>20</v>
      </c>
      <c r="F7" s="287">
        <v>168.34</v>
      </c>
      <c r="G7" s="11"/>
      <c r="H7" s="11"/>
      <c r="J7" s="1"/>
      <c r="K7" s="13"/>
      <c r="L7" s="1"/>
      <c r="M7" s="1"/>
      <c r="N7" s="1"/>
    </row>
    <row r="8" spans="1:14" ht="16.5" customHeight="1">
      <c r="A8" s="288" t="s">
        <v>25</v>
      </c>
      <c r="B8" s="292" t="s">
        <v>771</v>
      </c>
      <c r="C8" s="290" t="s">
        <v>819</v>
      </c>
      <c r="D8" s="293" t="s">
        <v>810</v>
      </c>
      <c r="E8" s="293">
        <v>20</v>
      </c>
      <c r="F8" s="203">
        <v>172.2</v>
      </c>
      <c r="G8" s="11"/>
      <c r="H8" s="11"/>
      <c r="J8" s="1"/>
      <c r="K8" s="14"/>
      <c r="L8" s="15"/>
      <c r="M8" s="1"/>
      <c r="N8" s="1"/>
    </row>
    <row r="9" spans="1:14" ht="16.5" customHeight="1">
      <c r="A9" s="288" t="s">
        <v>26</v>
      </c>
      <c r="B9" s="292" t="s">
        <v>772</v>
      </c>
      <c r="C9" s="290" t="s">
        <v>819</v>
      </c>
      <c r="D9" s="293" t="s">
        <v>808</v>
      </c>
      <c r="E9" s="293">
        <v>20</v>
      </c>
      <c r="F9" s="203">
        <v>199.67</v>
      </c>
      <c r="G9" s="11"/>
      <c r="H9" s="11"/>
      <c r="J9" s="1"/>
      <c r="K9" s="16"/>
      <c r="L9" s="15"/>
      <c r="M9" s="1"/>
      <c r="N9" s="1"/>
    </row>
    <row r="10" spans="1:14" ht="16.5" customHeight="1">
      <c r="A10" s="288" t="s">
        <v>27</v>
      </c>
      <c r="B10" s="289" t="s">
        <v>291</v>
      </c>
      <c r="C10" s="290" t="s">
        <v>9</v>
      </c>
      <c r="D10" s="290" t="s">
        <v>15</v>
      </c>
      <c r="E10" s="290">
        <v>20</v>
      </c>
      <c r="F10" s="294">
        <v>213.21</v>
      </c>
      <c r="G10" s="11"/>
      <c r="H10" s="11"/>
      <c r="J10" s="1"/>
      <c r="K10" s="16"/>
      <c r="L10" s="15"/>
      <c r="M10" s="1"/>
      <c r="N10" s="1"/>
    </row>
    <row r="11" spans="1:14" ht="16.5" customHeight="1">
      <c r="A11" s="288" t="s">
        <v>28</v>
      </c>
      <c r="B11" s="268" t="s">
        <v>146</v>
      </c>
      <c r="C11" s="192" t="s">
        <v>9</v>
      </c>
      <c r="D11" s="192" t="s">
        <v>13</v>
      </c>
      <c r="E11" s="192">
        <v>20</v>
      </c>
      <c r="F11" s="287">
        <v>236.67</v>
      </c>
      <c r="G11" s="11"/>
      <c r="H11" s="11"/>
      <c r="J11" s="1"/>
      <c r="K11" s="16"/>
      <c r="L11" s="15"/>
      <c r="M11" s="1"/>
      <c r="N11" s="1"/>
    </row>
    <row r="12" spans="1:14" ht="16.5" customHeight="1">
      <c r="A12" s="288" t="s">
        <v>29</v>
      </c>
      <c r="B12" s="295" t="s">
        <v>404</v>
      </c>
      <c r="C12" s="296" t="s">
        <v>402</v>
      </c>
      <c r="D12" s="296" t="s">
        <v>405</v>
      </c>
      <c r="E12" s="296">
        <v>20</v>
      </c>
      <c r="F12" s="281">
        <v>246.55</v>
      </c>
      <c r="G12" s="11"/>
      <c r="H12" s="11"/>
      <c r="J12" s="1"/>
      <c r="K12" s="17"/>
      <c r="L12" s="15"/>
      <c r="M12" s="1"/>
      <c r="N12" s="1"/>
    </row>
    <row r="13" spans="1:14" ht="16.5" customHeight="1">
      <c r="A13" s="288" t="s">
        <v>30</v>
      </c>
      <c r="B13" s="268" t="s">
        <v>154</v>
      </c>
      <c r="C13" s="192" t="s">
        <v>9</v>
      </c>
      <c r="D13" s="192" t="s">
        <v>153</v>
      </c>
      <c r="E13" s="192">
        <v>20</v>
      </c>
      <c r="F13" s="297">
        <v>256.96</v>
      </c>
      <c r="G13" s="11"/>
      <c r="H13" s="11"/>
      <c r="J13" s="1"/>
      <c r="K13" s="1"/>
      <c r="L13" s="1"/>
      <c r="M13" s="1"/>
      <c r="N13" s="1"/>
    </row>
    <row r="14" spans="1:14" ht="16.5" customHeight="1">
      <c r="A14" s="288" t="s">
        <v>31</v>
      </c>
      <c r="B14" s="292" t="s">
        <v>827</v>
      </c>
      <c r="C14" s="290" t="s">
        <v>819</v>
      </c>
      <c r="D14" s="293" t="s">
        <v>845</v>
      </c>
      <c r="E14" s="293">
        <v>20</v>
      </c>
      <c r="F14" s="203">
        <v>258.97</v>
      </c>
      <c r="G14" s="11"/>
      <c r="H14" s="11"/>
      <c r="J14" s="1"/>
      <c r="K14" s="1"/>
      <c r="L14" s="1"/>
      <c r="M14" s="1"/>
      <c r="N14" s="1"/>
    </row>
    <row r="15" spans="1:14" ht="16.5" customHeight="1">
      <c r="A15" s="288" t="s">
        <v>32</v>
      </c>
      <c r="B15" s="298" t="s">
        <v>609</v>
      </c>
      <c r="C15" s="290" t="s">
        <v>559</v>
      </c>
      <c r="D15" s="311" t="s">
        <v>561</v>
      </c>
      <c r="E15" s="192">
        <v>20</v>
      </c>
      <c r="F15" s="262">
        <v>259.95</v>
      </c>
      <c r="G15" s="11"/>
      <c r="H15" s="11"/>
      <c r="J15" s="1"/>
      <c r="K15" s="1"/>
      <c r="L15" s="1"/>
      <c r="M15" s="1"/>
      <c r="N15" s="1"/>
    </row>
    <row r="16" spans="1:14" ht="16.5" customHeight="1">
      <c r="A16" s="288" t="s">
        <v>33</v>
      </c>
      <c r="B16" s="292" t="s">
        <v>774</v>
      </c>
      <c r="C16" s="290" t="s">
        <v>819</v>
      </c>
      <c r="D16" s="293" t="s">
        <v>808</v>
      </c>
      <c r="E16" s="293">
        <v>20</v>
      </c>
      <c r="F16" s="203">
        <v>266.22</v>
      </c>
      <c r="G16" s="11"/>
      <c r="H16" s="11"/>
      <c r="J16" s="1"/>
      <c r="K16" s="1"/>
      <c r="L16" s="1"/>
      <c r="M16" s="1"/>
      <c r="N16" s="1"/>
    </row>
    <row r="17" spans="1:14" ht="16.5" customHeight="1">
      <c r="A17" s="288" t="s">
        <v>34</v>
      </c>
      <c r="B17" s="268" t="s">
        <v>525</v>
      </c>
      <c r="C17" s="192" t="s">
        <v>559</v>
      </c>
      <c r="D17" s="192" t="s">
        <v>559</v>
      </c>
      <c r="E17" s="192">
        <v>20</v>
      </c>
      <c r="F17" s="263">
        <v>267.59</v>
      </c>
      <c r="G17" s="11"/>
      <c r="H17" s="11"/>
      <c r="J17" s="1"/>
      <c r="K17" s="1"/>
      <c r="L17" s="1"/>
      <c r="M17" s="1"/>
      <c r="N17" s="1"/>
    </row>
    <row r="18" spans="1:14" ht="16.5" customHeight="1">
      <c r="A18" s="288" t="s">
        <v>35</v>
      </c>
      <c r="B18" s="292" t="s">
        <v>789</v>
      </c>
      <c r="C18" s="290" t="s">
        <v>819</v>
      </c>
      <c r="D18" s="293" t="s">
        <v>811</v>
      </c>
      <c r="E18" s="293">
        <v>20</v>
      </c>
      <c r="F18" s="203">
        <v>282.47</v>
      </c>
      <c r="G18" s="11"/>
      <c r="H18" s="11"/>
      <c r="J18" s="1"/>
      <c r="K18" s="1"/>
      <c r="L18" s="1"/>
      <c r="M18" s="1"/>
      <c r="N18" s="1"/>
    </row>
    <row r="19" spans="1:8" ht="16.5" customHeight="1">
      <c r="A19" s="288" t="s">
        <v>36</v>
      </c>
      <c r="B19" s="292" t="s">
        <v>828</v>
      </c>
      <c r="C19" s="290" t="s">
        <v>819</v>
      </c>
      <c r="D19" s="293" t="s">
        <v>811</v>
      </c>
      <c r="E19" s="293">
        <v>20</v>
      </c>
      <c r="F19" s="203">
        <v>330.1</v>
      </c>
      <c r="G19" s="11"/>
      <c r="H19" s="11"/>
    </row>
    <row r="20" spans="1:8" ht="16.5" customHeight="1">
      <c r="A20" s="288" t="s">
        <v>37</v>
      </c>
      <c r="B20" s="289" t="s">
        <v>341</v>
      </c>
      <c r="C20" s="290" t="s">
        <v>342</v>
      </c>
      <c r="D20" s="290" t="s">
        <v>343</v>
      </c>
      <c r="E20" s="290">
        <v>20</v>
      </c>
      <c r="F20" s="287">
        <v>337.44</v>
      </c>
      <c r="G20" s="11"/>
      <c r="H20" s="11"/>
    </row>
    <row r="21" spans="1:8" ht="16.5" customHeight="1">
      <c r="A21" s="288" t="s">
        <v>38</v>
      </c>
      <c r="B21" s="292" t="s">
        <v>778</v>
      </c>
      <c r="C21" s="290" t="s">
        <v>819</v>
      </c>
      <c r="D21" s="293" t="s">
        <v>846</v>
      </c>
      <c r="E21" s="293">
        <v>20</v>
      </c>
      <c r="F21" s="203">
        <v>344.51</v>
      </c>
      <c r="G21" s="11"/>
      <c r="H21" s="11"/>
    </row>
    <row r="22" spans="1:8" ht="16.5" customHeight="1">
      <c r="A22" s="288" t="s">
        <v>39</v>
      </c>
      <c r="B22" s="268" t="s">
        <v>527</v>
      </c>
      <c r="C22" s="192" t="s">
        <v>559</v>
      </c>
      <c r="D22" s="192" t="s">
        <v>559</v>
      </c>
      <c r="E22" s="192">
        <v>20</v>
      </c>
      <c r="F22" s="264">
        <v>354.2</v>
      </c>
      <c r="G22" s="11"/>
      <c r="H22" s="11"/>
    </row>
    <row r="23" spans="1:8" ht="16.5" customHeight="1">
      <c r="A23" s="288" t="s">
        <v>40</v>
      </c>
      <c r="B23" s="298" t="s">
        <v>406</v>
      </c>
      <c r="C23" s="192" t="s">
        <v>402</v>
      </c>
      <c r="D23" s="311" t="s">
        <v>407</v>
      </c>
      <c r="E23" s="192">
        <v>20</v>
      </c>
      <c r="F23" s="262">
        <v>354.44</v>
      </c>
      <c r="G23" s="11"/>
      <c r="H23" s="11"/>
    </row>
    <row r="24" spans="1:8" ht="16.5" customHeight="1">
      <c r="A24" s="288" t="s">
        <v>41</v>
      </c>
      <c r="B24" s="299" t="s">
        <v>570</v>
      </c>
      <c r="C24" s="290" t="s">
        <v>559</v>
      </c>
      <c r="D24" s="312" t="s">
        <v>560</v>
      </c>
      <c r="E24" s="192">
        <v>20</v>
      </c>
      <c r="F24" s="265">
        <v>360.05</v>
      </c>
      <c r="G24" s="11"/>
      <c r="H24" s="11"/>
    </row>
    <row r="25" spans="1:8" ht="16.5" customHeight="1">
      <c r="A25" s="288" t="s">
        <v>42</v>
      </c>
      <c r="B25" s="292" t="s">
        <v>800</v>
      </c>
      <c r="C25" s="290" t="s">
        <v>819</v>
      </c>
      <c r="D25" s="293" t="s">
        <v>818</v>
      </c>
      <c r="E25" s="293">
        <v>20</v>
      </c>
      <c r="F25" s="203">
        <v>363.58</v>
      </c>
      <c r="G25" s="11"/>
      <c r="H25" s="11"/>
    </row>
    <row r="26" spans="1:8" ht="16.5" customHeight="1">
      <c r="A26" s="288" t="s">
        <v>43</v>
      </c>
      <c r="B26" s="300" t="s">
        <v>280</v>
      </c>
      <c r="C26" s="301" t="s">
        <v>9</v>
      </c>
      <c r="D26" s="313" t="s">
        <v>9</v>
      </c>
      <c r="E26" s="301">
        <v>20</v>
      </c>
      <c r="F26" s="303">
        <v>367.71</v>
      </c>
      <c r="G26" s="11"/>
      <c r="H26" s="11"/>
    </row>
    <row r="27" spans="1:8" ht="16.5" customHeight="1">
      <c r="A27" s="288" t="s">
        <v>44</v>
      </c>
      <c r="B27" s="295" t="s">
        <v>344</v>
      </c>
      <c r="C27" s="296" t="s">
        <v>342</v>
      </c>
      <c r="D27" s="307" t="s">
        <v>345</v>
      </c>
      <c r="E27" s="296">
        <v>20</v>
      </c>
      <c r="F27" s="281">
        <v>368.2</v>
      </c>
      <c r="G27" s="11"/>
      <c r="H27" s="11"/>
    </row>
    <row r="28" spans="1:8" ht="16.5" customHeight="1">
      <c r="A28" s="288" t="s">
        <v>45</v>
      </c>
      <c r="B28" s="292" t="s">
        <v>770</v>
      </c>
      <c r="C28" s="290" t="s">
        <v>819</v>
      </c>
      <c r="D28" s="293" t="s">
        <v>809</v>
      </c>
      <c r="E28" s="293">
        <v>20</v>
      </c>
      <c r="F28" s="203">
        <v>418.77</v>
      </c>
      <c r="G28" s="11"/>
      <c r="H28" s="11"/>
    </row>
    <row r="29" spans="1:8" ht="16.5" customHeight="1">
      <c r="A29" s="288" t="s">
        <v>46</v>
      </c>
      <c r="B29" s="295" t="s">
        <v>408</v>
      </c>
      <c r="C29" s="296" t="s">
        <v>402</v>
      </c>
      <c r="D29" s="296" t="s">
        <v>409</v>
      </c>
      <c r="E29" s="296">
        <v>20</v>
      </c>
      <c r="F29" s="281">
        <v>419.06</v>
      </c>
      <c r="G29" s="11"/>
      <c r="H29" s="11"/>
    </row>
    <row r="30" spans="1:8" ht="16.5" customHeight="1">
      <c r="A30" s="288" t="s">
        <v>47</v>
      </c>
      <c r="B30" s="292" t="s">
        <v>801</v>
      </c>
      <c r="C30" s="290" t="s">
        <v>819</v>
      </c>
      <c r="D30" s="293" t="s">
        <v>812</v>
      </c>
      <c r="E30" s="293">
        <v>20</v>
      </c>
      <c r="F30" s="203">
        <v>423.84</v>
      </c>
      <c r="G30" s="11"/>
      <c r="H30" s="11"/>
    </row>
    <row r="31" spans="1:8" ht="16.5" customHeight="1">
      <c r="A31" s="288" t="s">
        <v>48</v>
      </c>
      <c r="B31" s="292" t="s">
        <v>773</v>
      </c>
      <c r="C31" s="290" t="s">
        <v>819</v>
      </c>
      <c r="D31" s="293" t="s">
        <v>811</v>
      </c>
      <c r="E31" s="293">
        <v>20</v>
      </c>
      <c r="F31" s="203">
        <v>430.16</v>
      </c>
      <c r="G31" s="11"/>
      <c r="H31" s="11"/>
    </row>
    <row r="32" spans="1:8" ht="16.5" customHeight="1">
      <c r="A32" s="288" t="s">
        <v>49</v>
      </c>
      <c r="B32" s="292" t="s">
        <v>829</v>
      </c>
      <c r="C32" s="290" t="s">
        <v>819</v>
      </c>
      <c r="D32" s="293" t="s">
        <v>809</v>
      </c>
      <c r="E32" s="293">
        <v>20</v>
      </c>
      <c r="F32" s="203">
        <v>437.15</v>
      </c>
      <c r="G32" s="11"/>
      <c r="H32" s="11"/>
    </row>
    <row r="33" spans="1:8" ht="16.5" customHeight="1">
      <c r="A33" s="288" t="s">
        <v>50</v>
      </c>
      <c r="B33" s="268" t="s">
        <v>529</v>
      </c>
      <c r="C33" s="290" t="s">
        <v>559</v>
      </c>
      <c r="D33" s="311" t="s">
        <v>607</v>
      </c>
      <c r="E33" s="192">
        <v>20</v>
      </c>
      <c r="F33" s="264">
        <v>447.73</v>
      </c>
      <c r="G33" s="11"/>
      <c r="H33" s="11"/>
    </row>
    <row r="34" spans="1:8" ht="16.5" customHeight="1">
      <c r="A34" s="288" t="s">
        <v>51</v>
      </c>
      <c r="B34" s="300" t="s">
        <v>708</v>
      </c>
      <c r="C34" s="296" t="s">
        <v>720</v>
      </c>
      <c r="D34" s="314" t="s">
        <v>719</v>
      </c>
      <c r="E34" s="192">
        <v>20</v>
      </c>
      <c r="F34" s="300">
        <v>467.79</v>
      </c>
      <c r="G34" s="11"/>
      <c r="H34" s="11"/>
    </row>
    <row r="35" spans="1:8" ht="16.5" customHeight="1">
      <c r="A35" s="288" t="s">
        <v>52</v>
      </c>
      <c r="B35" s="298" t="s">
        <v>526</v>
      </c>
      <c r="C35" s="290" t="s">
        <v>559</v>
      </c>
      <c r="D35" s="311" t="s">
        <v>562</v>
      </c>
      <c r="E35" s="192">
        <v>20</v>
      </c>
      <c r="F35" s="262">
        <v>470.97</v>
      </c>
      <c r="G35" s="11"/>
      <c r="H35" s="11"/>
    </row>
    <row r="36" spans="1:8" ht="16.5" customHeight="1">
      <c r="A36" s="288" t="s">
        <v>53</v>
      </c>
      <c r="B36" s="268" t="s">
        <v>530</v>
      </c>
      <c r="C36" s="290" t="s">
        <v>559</v>
      </c>
      <c r="D36" s="311" t="s">
        <v>607</v>
      </c>
      <c r="E36" s="192">
        <v>20</v>
      </c>
      <c r="F36" s="264">
        <v>475.97</v>
      </c>
      <c r="G36" s="11"/>
      <c r="H36" s="11"/>
    </row>
    <row r="37" spans="1:8" ht="16.5" customHeight="1">
      <c r="A37" s="288" t="s">
        <v>54</v>
      </c>
      <c r="B37" s="300" t="s">
        <v>709</v>
      </c>
      <c r="C37" s="296" t="s">
        <v>720</v>
      </c>
      <c r="D37" s="314" t="s">
        <v>720</v>
      </c>
      <c r="E37" s="192">
        <v>20</v>
      </c>
      <c r="F37" s="300">
        <v>479.12</v>
      </c>
      <c r="G37" s="11"/>
      <c r="H37" s="11"/>
    </row>
    <row r="38" spans="1:8" ht="16.5" customHeight="1">
      <c r="A38" s="288" t="s">
        <v>55</v>
      </c>
      <c r="B38" s="268" t="s">
        <v>531</v>
      </c>
      <c r="C38" s="192" t="s">
        <v>559</v>
      </c>
      <c r="D38" s="192" t="s">
        <v>564</v>
      </c>
      <c r="E38" s="192">
        <v>20</v>
      </c>
      <c r="F38" s="264">
        <v>481.85</v>
      </c>
      <c r="G38" s="11"/>
      <c r="H38" s="11"/>
    </row>
    <row r="39" spans="1:8" ht="16.5" customHeight="1">
      <c r="A39" s="288" t="s">
        <v>56</v>
      </c>
      <c r="B39" s="292" t="s">
        <v>782</v>
      </c>
      <c r="C39" s="290" t="s">
        <v>819</v>
      </c>
      <c r="D39" s="293" t="s">
        <v>810</v>
      </c>
      <c r="E39" s="293">
        <v>20</v>
      </c>
      <c r="F39" s="203">
        <v>490.96</v>
      </c>
      <c r="G39" s="11"/>
      <c r="H39" s="11"/>
    </row>
    <row r="40" spans="1:8" ht="16.5" customHeight="1">
      <c r="A40" s="288" t="s">
        <v>57</v>
      </c>
      <c r="B40" s="268" t="s">
        <v>290</v>
      </c>
      <c r="C40" s="192" t="s">
        <v>9</v>
      </c>
      <c r="D40" s="192" t="s">
        <v>148</v>
      </c>
      <c r="E40" s="192">
        <v>20</v>
      </c>
      <c r="F40" s="264">
        <v>491.42</v>
      </c>
      <c r="G40" s="11"/>
      <c r="H40" s="11"/>
    </row>
    <row r="41" spans="1:8" ht="16.5" customHeight="1">
      <c r="A41" s="288" t="s">
        <v>58</v>
      </c>
      <c r="B41" s="292" t="s">
        <v>799</v>
      </c>
      <c r="C41" s="290" t="s">
        <v>819</v>
      </c>
      <c r="D41" s="293" t="s">
        <v>818</v>
      </c>
      <c r="E41" s="293">
        <v>20</v>
      </c>
      <c r="F41" s="203">
        <v>498.94</v>
      </c>
      <c r="G41" s="11"/>
      <c r="H41" s="11"/>
    </row>
    <row r="42" spans="1:8" ht="16.5" customHeight="1">
      <c r="A42" s="288" t="s">
        <v>59</v>
      </c>
      <c r="B42" s="268" t="s">
        <v>532</v>
      </c>
      <c r="C42" s="192" t="s">
        <v>559</v>
      </c>
      <c r="D42" s="192" t="s">
        <v>559</v>
      </c>
      <c r="E42" s="192">
        <v>20</v>
      </c>
      <c r="F42" s="264">
        <v>505.65</v>
      </c>
      <c r="G42" s="11"/>
      <c r="H42" s="11"/>
    </row>
    <row r="43" spans="1:8" ht="16.5" customHeight="1">
      <c r="A43" s="288" t="s">
        <v>60</v>
      </c>
      <c r="B43" s="292" t="s">
        <v>797</v>
      </c>
      <c r="C43" s="290" t="s">
        <v>819</v>
      </c>
      <c r="D43" s="293" t="s">
        <v>810</v>
      </c>
      <c r="E43" s="293">
        <v>20</v>
      </c>
      <c r="F43" s="203">
        <v>506.12</v>
      </c>
      <c r="G43" s="11"/>
      <c r="H43" s="11"/>
    </row>
    <row r="44" spans="1:8" ht="16.5" customHeight="1">
      <c r="A44" s="288" t="s">
        <v>61</v>
      </c>
      <c r="B44" s="268" t="s">
        <v>534</v>
      </c>
      <c r="C44" s="192" t="s">
        <v>559</v>
      </c>
      <c r="D44" s="192" t="s">
        <v>559</v>
      </c>
      <c r="E44" s="192">
        <v>20</v>
      </c>
      <c r="F44" s="264">
        <v>516.7</v>
      </c>
      <c r="G44" s="11"/>
      <c r="H44" s="11"/>
    </row>
    <row r="45" spans="1:8" ht="16.5" customHeight="1">
      <c r="A45" s="288" t="s">
        <v>62</v>
      </c>
      <c r="B45" s="292" t="s">
        <v>830</v>
      </c>
      <c r="C45" s="290" t="s">
        <v>819</v>
      </c>
      <c r="D45" s="293" t="s">
        <v>811</v>
      </c>
      <c r="E45" s="293">
        <v>20</v>
      </c>
      <c r="F45" s="203">
        <v>523.01</v>
      </c>
      <c r="G45" s="11"/>
      <c r="H45" s="11"/>
    </row>
    <row r="46" spans="1:8" ht="16.5" customHeight="1">
      <c r="A46" s="288" t="s">
        <v>63</v>
      </c>
      <c r="B46" s="300" t="s">
        <v>710</v>
      </c>
      <c r="C46" s="296" t="s">
        <v>720</v>
      </c>
      <c r="D46" s="314" t="s">
        <v>720</v>
      </c>
      <c r="E46" s="192">
        <v>20</v>
      </c>
      <c r="F46" s="300">
        <v>543.08</v>
      </c>
      <c r="G46" s="11"/>
      <c r="H46" s="11"/>
    </row>
    <row r="47" spans="1:8" ht="16.5" customHeight="1">
      <c r="A47" s="288" t="s">
        <v>64</v>
      </c>
      <c r="B47" s="295" t="s">
        <v>147</v>
      </c>
      <c r="C47" s="296" t="s">
        <v>9</v>
      </c>
      <c r="D47" s="296" t="s">
        <v>15</v>
      </c>
      <c r="E47" s="296">
        <v>20</v>
      </c>
      <c r="F47" s="281">
        <v>543.98</v>
      </c>
      <c r="G47" s="11"/>
      <c r="H47" s="11"/>
    </row>
    <row r="48" spans="1:8" ht="16.5" customHeight="1">
      <c r="A48" s="288" t="s">
        <v>65</v>
      </c>
      <c r="B48" s="299" t="s">
        <v>528</v>
      </c>
      <c r="C48" s="192" t="s">
        <v>559</v>
      </c>
      <c r="D48" s="312" t="s">
        <v>560</v>
      </c>
      <c r="E48" s="192">
        <v>20</v>
      </c>
      <c r="F48" s="265">
        <v>546.76</v>
      </c>
      <c r="G48" s="11"/>
      <c r="H48" s="11"/>
    </row>
    <row r="49" spans="1:8" ht="16.5" customHeight="1">
      <c r="A49" s="288" t="s">
        <v>66</v>
      </c>
      <c r="B49" s="292" t="s">
        <v>831</v>
      </c>
      <c r="C49" s="290" t="s">
        <v>819</v>
      </c>
      <c r="D49" s="293" t="s">
        <v>815</v>
      </c>
      <c r="E49" s="293">
        <v>20</v>
      </c>
      <c r="F49" s="203">
        <v>553.27</v>
      </c>
      <c r="G49" s="11"/>
      <c r="H49" s="11"/>
    </row>
    <row r="50" spans="1:8" ht="16.5" customHeight="1">
      <c r="A50" s="288" t="s">
        <v>67</v>
      </c>
      <c r="B50" s="292" t="s">
        <v>832</v>
      </c>
      <c r="C50" s="290" t="s">
        <v>819</v>
      </c>
      <c r="D50" s="293" t="s">
        <v>846</v>
      </c>
      <c r="E50" s="293">
        <v>20</v>
      </c>
      <c r="F50" s="203">
        <v>556.23</v>
      </c>
      <c r="G50" s="11"/>
      <c r="H50" s="11"/>
    </row>
    <row r="51" spans="1:8" ht="16.5" customHeight="1">
      <c r="A51" s="288" t="s">
        <v>68</v>
      </c>
      <c r="B51" s="300" t="s">
        <v>711</v>
      </c>
      <c r="C51" s="290" t="s">
        <v>720</v>
      </c>
      <c r="D51" s="314" t="s">
        <v>720</v>
      </c>
      <c r="E51" s="192">
        <v>20</v>
      </c>
      <c r="F51" s="300">
        <v>572.58</v>
      </c>
      <c r="G51" s="11"/>
      <c r="H51" s="11"/>
    </row>
    <row r="52" spans="1:8" ht="16.5" customHeight="1">
      <c r="A52" s="288" t="s">
        <v>69</v>
      </c>
      <c r="B52" s="300" t="s">
        <v>12</v>
      </c>
      <c r="C52" s="290" t="s">
        <v>9</v>
      </c>
      <c r="D52" s="313" t="s">
        <v>13</v>
      </c>
      <c r="E52" s="290">
        <v>20</v>
      </c>
      <c r="F52" s="303">
        <v>591.23</v>
      </c>
      <c r="G52" s="11"/>
      <c r="H52" s="11"/>
    </row>
    <row r="53" spans="1:8" ht="16.5" customHeight="1">
      <c r="A53" s="288" t="s">
        <v>70</v>
      </c>
      <c r="B53" s="268" t="s">
        <v>294</v>
      </c>
      <c r="C53" s="192" t="s">
        <v>9</v>
      </c>
      <c r="D53" s="296" t="s">
        <v>153</v>
      </c>
      <c r="E53" s="290">
        <v>20</v>
      </c>
      <c r="F53" s="287">
        <v>592.3</v>
      </c>
      <c r="G53" s="11"/>
      <c r="H53" s="11"/>
    </row>
    <row r="54" spans="1:8" ht="16.5" customHeight="1">
      <c r="A54" s="288" t="s">
        <v>71</v>
      </c>
      <c r="B54" s="292" t="s">
        <v>805</v>
      </c>
      <c r="C54" s="290" t="s">
        <v>819</v>
      </c>
      <c r="D54" s="293" t="s">
        <v>814</v>
      </c>
      <c r="E54" s="293">
        <v>20</v>
      </c>
      <c r="F54" s="203">
        <v>597.3</v>
      </c>
      <c r="G54" s="11"/>
      <c r="H54" s="11"/>
    </row>
    <row r="55" spans="1:8" ht="16.5" customHeight="1">
      <c r="A55" s="288" t="s">
        <v>72</v>
      </c>
      <c r="B55" s="300" t="s">
        <v>712</v>
      </c>
      <c r="C55" s="296" t="s">
        <v>720</v>
      </c>
      <c r="D55" s="314" t="s">
        <v>719</v>
      </c>
      <c r="E55" s="192">
        <v>20</v>
      </c>
      <c r="F55" s="300">
        <v>604.41</v>
      </c>
      <c r="G55" s="11"/>
      <c r="H55" s="11"/>
    </row>
    <row r="56" spans="1:8" ht="16.5" customHeight="1">
      <c r="A56" s="288" t="s">
        <v>73</v>
      </c>
      <c r="B56" s="291" t="s">
        <v>536</v>
      </c>
      <c r="C56" s="290" t="s">
        <v>559</v>
      </c>
      <c r="D56" s="192" t="s">
        <v>566</v>
      </c>
      <c r="E56" s="192">
        <v>20</v>
      </c>
      <c r="F56" s="266">
        <v>610.53</v>
      </c>
      <c r="G56" s="11"/>
      <c r="H56" s="11"/>
    </row>
    <row r="57" spans="1:8" ht="15.75">
      <c r="A57" s="288" t="s">
        <v>74</v>
      </c>
      <c r="B57" s="292" t="s">
        <v>776</v>
      </c>
      <c r="C57" s="290" t="s">
        <v>819</v>
      </c>
      <c r="D57" s="293" t="s">
        <v>812</v>
      </c>
      <c r="E57" s="293">
        <v>20</v>
      </c>
      <c r="F57" s="203">
        <v>614.6</v>
      </c>
      <c r="G57" s="11"/>
      <c r="H57" s="11"/>
    </row>
    <row r="58" spans="1:8" ht="15.75">
      <c r="A58" s="288" t="s">
        <v>75</v>
      </c>
      <c r="B58" s="295" t="s">
        <v>346</v>
      </c>
      <c r="C58" s="296" t="s">
        <v>342</v>
      </c>
      <c r="D58" s="307" t="s">
        <v>347</v>
      </c>
      <c r="E58" s="296">
        <v>20</v>
      </c>
      <c r="F58" s="281">
        <v>615.56</v>
      </c>
      <c r="G58" s="11"/>
      <c r="H58" s="11"/>
    </row>
    <row r="59" spans="1:8" ht="15.75">
      <c r="A59" s="288" t="s">
        <v>76</v>
      </c>
      <c r="B59" s="292" t="s">
        <v>833</v>
      </c>
      <c r="C59" s="290" t="s">
        <v>819</v>
      </c>
      <c r="D59" s="293" t="s">
        <v>810</v>
      </c>
      <c r="E59" s="293">
        <v>20</v>
      </c>
      <c r="F59" s="203">
        <v>616.25</v>
      </c>
      <c r="G59" s="11"/>
      <c r="H59" s="11"/>
    </row>
    <row r="60" spans="1:6" ht="15.75">
      <c r="A60" s="288" t="s">
        <v>157</v>
      </c>
      <c r="B60" s="299" t="s">
        <v>533</v>
      </c>
      <c r="C60" s="192" t="s">
        <v>559</v>
      </c>
      <c r="D60" s="312" t="s">
        <v>560</v>
      </c>
      <c r="E60" s="192">
        <v>20</v>
      </c>
      <c r="F60" s="265">
        <v>616.68</v>
      </c>
    </row>
    <row r="61" spans="1:6" ht="15.75">
      <c r="A61" s="288" t="s">
        <v>158</v>
      </c>
      <c r="B61" s="292" t="s">
        <v>834</v>
      </c>
      <c r="C61" s="290" t="s">
        <v>819</v>
      </c>
      <c r="D61" s="293" t="s">
        <v>811</v>
      </c>
      <c r="E61" s="293">
        <v>20</v>
      </c>
      <c r="F61" s="203">
        <v>618.03</v>
      </c>
    </row>
    <row r="62" spans="1:6" ht="15.75">
      <c r="A62" s="288" t="s">
        <v>159</v>
      </c>
      <c r="B62" s="268" t="s">
        <v>539</v>
      </c>
      <c r="C62" s="192" t="s">
        <v>559</v>
      </c>
      <c r="D62" s="192" t="s">
        <v>567</v>
      </c>
      <c r="E62" s="192">
        <v>20</v>
      </c>
      <c r="F62" s="267">
        <v>621.8</v>
      </c>
    </row>
    <row r="63" spans="1:6" ht="15.75">
      <c r="A63" s="288" t="s">
        <v>160</v>
      </c>
      <c r="B63" s="268" t="s">
        <v>348</v>
      </c>
      <c r="C63" s="192" t="s">
        <v>342</v>
      </c>
      <c r="D63" s="192" t="s">
        <v>345</v>
      </c>
      <c r="E63" s="192">
        <v>20</v>
      </c>
      <c r="F63" s="297">
        <v>624.42</v>
      </c>
    </row>
    <row r="64" spans="1:6" ht="15.75">
      <c r="A64" s="288" t="s">
        <v>161</v>
      </c>
      <c r="B64" s="295" t="s">
        <v>349</v>
      </c>
      <c r="C64" s="296" t="s">
        <v>342</v>
      </c>
      <c r="D64" s="296" t="s">
        <v>350</v>
      </c>
      <c r="E64" s="296">
        <v>20</v>
      </c>
      <c r="F64" s="281">
        <v>638.4</v>
      </c>
    </row>
    <row r="65" spans="1:6" ht="15.75">
      <c r="A65" s="288" t="s">
        <v>162</v>
      </c>
      <c r="B65" s="298" t="s">
        <v>610</v>
      </c>
      <c r="C65" s="192" t="s">
        <v>559</v>
      </c>
      <c r="D65" s="311" t="s">
        <v>561</v>
      </c>
      <c r="E65" s="192">
        <v>20</v>
      </c>
      <c r="F65" s="262">
        <v>640.46</v>
      </c>
    </row>
    <row r="66" spans="1:6" ht="15.75">
      <c r="A66" s="288" t="s">
        <v>163</v>
      </c>
      <c r="B66" s="289" t="s">
        <v>410</v>
      </c>
      <c r="C66" s="290" t="s">
        <v>402</v>
      </c>
      <c r="D66" s="290" t="s">
        <v>411</v>
      </c>
      <c r="E66" s="290">
        <v>20</v>
      </c>
      <c r="F66" s="287">
        <v>642.79</v>
      </c>
    </row>
    <row r="67" spans="1:6" ht="15.75">
      <c r="A67" s="288" t="s">
        <v>164</v>
      </c>
      <c r="B67" s="268" t="s">
        <v>541</v>
      </c>
      <c r="C67" s="192" t="s">
        <v>559</v>
      </c>
      <c r="D67" s="192" t="s">
        <v>559</v>
      </c>
      <c r="E67" s="192">
        <v>20</v>
      </c>
      <c r="F67" s="264">
        <v>643.08</v>
      </c>
    </row>
    <row r="68" spans="1:6" ht="15.75">
      <c r="A68" s="288" t="s">
        <v>165</v>
      </c>
      <c r="B68" s="268" t="s">
        <v>542</v>
      </c>
      <c r="C68" s="192" t="s">
        <v>559</v>
      </c>
      <c r="D68" s="192" t="s">
        <v>564</v>
      </c>
      <c r="E68" s="192">
        <v>20</v>
      </c>
      <c r="F68" s="264">
        <v>651.2</v>
      </c>
    </row>
    <row r="69" spans="1:6" ht="15.75">
      <c r="A69" s="288" t="s">
        <v>166</v>
      </c>
      <c r="B69" s="295" t="s">
        <v>412</v>
      </c>
      <c r="C69" s="296" t="s">
        <v>402</v>
      </c>
      <c r="D69" s="307" t="s">
        <v>405</v>
      </c>
      <c r="E69" s="296">
        <v>20</v>
      </c>
      <c r="F69" s="281">
        <v>654.03</v>
      </c>
    </row>
    <row r="70" spans="1:6" ht="15.75">
      <c r="A70" s="288" t="s">
        <v>167</v>
      </c>
      <c r="B70" s="268" t="s">
        <v>543</v>
      </c>
      <c r="C70" s="192" t="s">
        <v>559</v>
      </c>
      <c r="D70" s="192" t="s">
        <v>567</v>
      </c>
      <c r="E70" s="192">
        <v>20</v>
      </c>
      <c r="F70" s="267">
        <v>654.2</v>
      </c>
    </row>
    <row r="71" spans="1:6" ht="15.75">
      <c r="A71" s="288" t="s">
        <v>168</v>
      </c>
      <c r="B71" s="292" t="s">
        <v>779</v>
      </c>
      <c r="C71" s="290" t="s">
        <v>819</v>
      </c>
      <c r="D71" s="293" t="s">
        <v>846</v>
      </c>
      <c r="E71" s="293">
        <v>20</v>
      </c>
      <c r="F71" s="203">
        <v>672.34</v>
      </c>
    </row>
    <row r="72" spans="1:6" ht="15.75">
      <c r="A72" s="288" t="s">
        <v>169</v>
      </c>
      <c r="B72" s="299" t="s">
        <v>545</v>
      </c>
      <c r="C72" s="192" t="s">
        <v>559</v>
      </c>
      <c r="D72" s="312" t="s">
        <v>560</v>
      </c>
      <c r="E72" s="192">
        <v>20</v>
      </c>
      <c r="F72" s="265">
        <v>672.49</v>
      </c>
    </row>
    <row r="73" spans="1:6" ht="15.75">
      <c r="A73" s="288" t="s">
        <v>170</v>
      </c>
      <c r="B73" s="268" t="s">
        <v>611</v>
      </c>
      <c r="C73" s="192" t="s">
        <v>559</v>
      </c>
      <c r="D73" s="192" t="s">
        <v>565</v>
      </c>
      <c r="E73" s="192">
        <v>20</v>
      </c>
      <c r="F73" s="268">
        <v>674.01</v>
      </c>
    </row>
    <row r="74" spans="1:6" ht="15.75">
      <c r="A74" s="288" t="s">
        <v>171</v>
      </c>
      <c r="B74" s="268" t="s">
        <v>612</v>
      </c>
      <c r="C74" s="192" t="s">
        <v>559</v>
      </c>
      <c r="D74" s="311" t="s">
        <v>607</v>
      </c>
      <c r="E74" s="192">
        <v>20</v>
      </c>
      <c r="F74" s="264">
        <v>675.41</v>
      </c>
    </row>
    <row r="75" spans="1:6" ht="15.75">
      <c r="A75" s="288" t="s">
        <v>172</v>
      </c>
      <c r="B75" s="289" t="s">
        <v>413</v>
      </c>
      <c r="C75" s="290" t="s">
        <v>402</v>
      </c>
      <c r="D75" s="290" t="s">
        <v>407</v>
      </c>
      <c r="E75" s="290">
        <v>20</v>
      </c>
      <c r="F75" s="294">
        <v>691.92</v>
      </c>
    </row>
    <row r="76" spans="1:6" ht="15.75">
      <c r="A76" s="288" t="s">
        <v>173</v>
      </c>
      <c r="B76" s="268" t="s">
        <v>546</v>
      </c>
      <c r="C76" s="192" t="s">
        <v>559</v>
      </c>
      <c r="D76" s="192" t="s">
        <v>566</v>
      </c>
      <c r="E76" s="192">
        <v>20</v>
      </c>
      <c r="F76" s="267">
        <v>698.4</v>
      </c>
    </row>
    <row r="77" spans="1:6" ht="15.75">
      <c r="A77" s="288" t="s">
        <v>174</v>
      </c>
      <c r="B77" s="292" t="s">
        <v>787</v>
      </c>
      <c r="C77" s="290" t="s">
        <v>819</v>
      </c>
      <c r="D77" s="293" t="s">
        <v>815</v>
      </c>
      <c r="E77" s="293">
        <v>20</v>
      </c>
      <c r="F77" s="203">
        <v>708.56</v>
      </c>
    </row>
    <row r="78" spans="1:6" ht="15.75">
      <c r="A78" s="288" t="s">
        <v>175</v>
      </c>
      <c r="B78" s="268" t="s">
        <v>414</v>
      </c>
      <c r="C78" s="192" t="s">
        <v>402</v>
      </c>
      <c r="D78" s="192" t="s">
        <v>407</v>
      </c>
      <c r="E78" s="192">
        <v>20</v>
      </c>
      <c r="F78" s="297">
        <v>709.78</v>
      </c>
    </row>
    <row r="79" spans="1:6" ht="15.75">
      <c r="A79" s="288" t="s">
        <v>176</v>
      </c>
      <c r="B79" s="268" t="s">
        <v>538</v>
      </c>
      <c r="C79" s="192" t="s">
        <v>559</v>
      </c>
      <c r="D79" s="192" t="s">
        <v>559</v>
      </c>
      <c r="E79" s="192">
        <v>20</v>
      </c>
      <c r="F79" s="264">
        <v>714.78</v>
      </c>
    </row>
    <row r="80" spans="1:6" ht="15.75">
      <c r="A80" s="288" t="s">
        <v>177</v>
      </c>
      <c r="B80" s="300" t="s">
        <v>713</v>
      </c>
      <c r="C80" s="296" t="s">
        <v>720</v>
      </c>
      <c r="D80" s="314" t="s">
        <v>719</v>
      </c>
      <c r="E80" s="192">
        <v>20</v>
      </c>
      <c r="F80" s="300">
        <v>728.83</v>
      </c>
    </row>
    <row r="81" spans="1:6" ht="15.75">
      <c r="A81" s="288" t="s">
        <v>178</v>
      </c>
      <c r="B81" s="299" t="s">
        <v>548</v>
      </c>
      <c r="C81" s="192" t="s">
        <v>559</v>
      </c>
      <c r="D81" s="312" t="s">
        <v>560</v>
      </c>
      <c r="E81" s="192">
        <v>20</v>
      </c>
      <c r="F81" s="265">
        <v>747.1</v>
      </c>
    </row>
    <row r="82" spans="1:6" ht="15.75">
      <c r="A82" s="288" t="s">
        <v>179</v>
      </c>
      <c r="B82" s="268" t="s">
        <v>613</v>
      </c>
      <c r="C82" s="192" t="s">
        <v>559</v>
      </c>
      <c r="D82" s="192" t="s">
        <v>565</v>
      </c>
      <c r="E82" s="192">
        <v>20</v>
      </c>
      <c r="F82" s="267">
        <v>750.07</v>
      </c>
    </row>
    <row r="83" spans="1:6" ht="15.75">
      <c r="A83" s="288" t="s">
        <v>180</v>
      </c>
      <c r="B83" s="298" t="s">
        <v>415</v>
      </c>
      <c r="C83" s="192" t="s">
        <v>402</v>
      </c>
      <c r="D83" s="311" t="s">
        <v>416</v>
      </c>
      <c r="E83" s="192">
        <v>20</v>
      </c>
      <c r="F83" s="262">
        <v>751.25</v>
      </c>
    </row>
    <row r="84" spans="1:6" ht="15.75">
      <c r="A84" s="288" t="s">
        <v>181</v>
      </c>
      <c r="B84" s="292" t="s">
        <v>775</v>
      </c>
      <c r="C84" s="290" t="s">
        <v>819</v>
      </c>
      <c r="D84" s="293" t="s">
        <v>809</v>
      </c>
      <c r="E84" s="293">
        <v>20</v>
      </c>
      <c r="F84" s="203">
        <v>753.67</v>
      </c>
    </row>
    <row r="85" spans="1:6" ht="15.75">
      <c r="A85" s="288" t="s">
        <v>182</v>
      </c>
      <c r="B85" s="292" t="s">
        <v>835</v>
      </c>
      <c r="C85" s="290" t="s">
        <v>819</v>
      </c>
      <c r="D85" s="293" t="s">
        <v>815</v>
      </c>
      <c r="E85" s="293">
        <v>20</v>
      </c>
      <c r="F85" s="203">
        <v>757.96</v>
      </c>
    </row>
    <row r="86" spans="1:6" ht="15.75">
      <c r="A86" s="288" t="s">
        <v>183</v>
      </c>
      <c r="B86" s="300" t="s">
        <v>279</v>
      </c>
      <c r="C86" s="301" t="s">
        <v>9</v>
      </c>
      <c r="D86" s="313" t="s">
        <v>9</v>
      </c>
      <c r="E86" s="290">
        <v>20</v>
      </c>
      <c r="F86" s="303">
        <v>785.89</v>
      </c>
    </row>
    <row r="87" spans="1:6" ht="15.75">
      <c r="A87" s="288" t="s">
        <v>184</v>
      </c>
      <c r="B87" s="292" t="s">
        <v>793</v>
      </c>
      <c r="C87" s="290" t="s">
        <v>819</v>
      </c>
      <c r="D87" s="293" t="s">
        <v>811</v>
      </c>
      <c r="E87" s="293">
        <v>20</v>
      </c>
      <c r="F87" s="203">
        <v>794.73</v>
      </c>
    </row>
    <row r="88" spans="1:6" ht="15.75">
      <c r="A88" s="288" t="s">
        <v>185</v>
      </c>
      <c r="B88" s="292" t="s">
        <v>780</v>
      </c>
      <c r="C88" s="290" t="s">
        <v>819</v>
      </c>
      <c r="D88" s="293" t="s">
        <v>814</v>
      </c>
      <c r="E88" s="293">
        <v>20</v>
      </c>
      <c r="F88" s="203">
        <v>799.94</v>
      </c>
    </row>
    <row r="89" spans="1:8" ht="15.75">
      <c r="A89" s="288" t="s">
        <v>186</v>
      </c>
      <c r="B89" s="292" t="s">
        <v>788</v>
      </c>
      <c r="C89" s="290" t="s">
        <v>819</v>
      </c>
      <c r="D89" s="293" t="s">
        <v>816</v>
      </c>
      <c r="E89" s="293">
        <v>20</v>
      </c>
      <c r="F89" s="203">
        <v>800.53</v>
      </c>
      <c r="G89" s="11"/>
      <c r="H89" s="11"/>
    </row>
    <row r="90" spans="1:8" ht="15.75">
      <c r="A90" s="288" t="s">
        <v>187</v>
      </c>
      <c r="B90" s="289" t="s">
        <v>417</v>
      </c>
      <c r="C90" s="290" t="s">
        <v>402</v>
      </c>
      <c r="D90" s="290" t="s">
        <v>418</v>
      </c>
      <c r="E90" s="290">
        <v>20</v>
      </c>
      <c r="F90" s="287">
        <v>812.72</v>
      </c>
      <c r="G90" s="11"/>
      <c r="H90" s="11"/>
    </row>
    <row r="91" spans="1:8" ht="15.75">
      <c r="A91" s="288" t="s">
        <v>188</v>
      </c>
      <c r="B91" s="300" t="s">
        <v>714</v>
      </c>
      <c r="C91" s="296" t="s">
        <v>720</v>
      </c>
      <c r="D91" s="314" t="s">
        <v>720</v>
      </c>
      <c r="E91" s="192">
        <v>20</v>
      </c>
      <c r="F91" s="300">
        <v>813.4</v>
      </c>
      <c r="G91" s="11"/>
      <c r="H91" s="11"/>
    </row>
    <row r="92" spans="1:6" ht="15.75">
      <c r="A92" s="288" t="s">
        <v>189</v>
      </c>
      <c r="B92" s="298" t="s">
        <v>419</v>
      </c>
      <c r="C92" s="290" t="s">
        <v>402</v>
      </c>
      <c r="D92" s="311" t="s">
        <v>407</v>
      </c>
      <c r="E92" s="192">
        <v>20</v>
      </c>
      <c r="F92" s="262">
        <v>820.58</v>
      </c>
    </row>
    <row r="93" spans="1:6" ht="15.75">
      <c r="A93" s="288" t="s">
        <v>190</v>
      </c>
      <c r="B93" s="300" t="s">
        <v>351</v>
      </c>
      <c r="C93" s="301" t="s">
        <v>342</v>
      </c>
      <c r="D93" s="313" t="s">
        <v>350</v>
      </c>
      <c r="E93" s="301">
        <v>20</v>
      </c>
      <c r="F93" s="303">
        <v>822.35</v>
      </c>
    </row>
    <row r="94" spans="1:6" ht="15.75">
      <c r="A94" s="288" t="s">
        <v>191</v>
      </c>
      <c r="B94" s="292" t="s">
        <v>792</v>
      </c>
      <c r="C94" s="290" t="s">
        <v>819</v>
      </c>
      <c r="D94" s="293" t="s">
        <v>817</v>
      </c>
      <c r="E94" s="293">
        <v>20</v>
      </c>
      <c r="F94" s="203">
        <v>826.7</v>
      </c>
    </row>
    <row r="95" spans="1:6" ht="15.75">
      <c r="A95" s="288" t="s">
        <v>192</v>
      </c>
      <c r="B95" s="292" t="s">
        <v>836</v>
      </c>
      <c r="C95" s="290" t="s">
        <v>819</v>
      </c>
      <c r="D95" s="293" t="s">
        <v>817</v>
      </c>
      <c r="E95" s="293">
        <v>20</v>
      </c>
      <c r="F95" s="203">
        <v>828.46</v>
      </c>
    </row>
    <row r="96" spans="1:6" ht="15.75">
      <c r="A96" s="288" t="s">
        <v>193</v>
      </c>
      <c r="B96" s="268" t="s">
        <v>549</v>
      </c>
      <c r="C96" s="192" t="s">
        <v>559</v>
      </c>
      <c r="D96" s="192" t="s">
        <v>564</v>
      </c>
      <c r="E96" s="192">
        <v>20</v>
      </c>
      <c r="F96" s="264">
        <v>845.71</v>
      </c>
    </row>
    <row r="97" spans="1:6" ht="15.75">
      <c r="A97" s="288" t="s">
        <v>194</v>
      </c>
      <c r="B97" s="292" t="s">
        <v>837</v>
      </c>
      <c r="C97" s="290" t="s">
        <v>819</v>
      </c>
      <c r="D97" s="293" t="s">
        <v>846</v>
      </c>
      <c r="E97" s="293">
        <v>20</v>
      </c>
      <c r="F97" s="203">
        <v>856.09</v>
      </c>
    </row>
    <row r="98" spans="1:6" ht="15.75">
      <c r="A98" s="288" t="s">
        <v>195</v>
      </c>
      <c r="B98" s="295" t="s">
        <v>420</v>
      </c>
      <c r="C98" s="296" t="s">
        <v>402</v>
      </c>
      <c r="D98" s="296" t="s">
        <v>411</v>
      </c>
      <c r="E98" s="296">
        <v>20</v>
      </c>
      <c r="F98" s="281">
        <v>862.3</v>
      </c>
    </row>
    <row r="99" spans="1:6" ht="15.75">
      <c r="A99" s="288" t="s">
        <v>196</v>
      </c>
      <c r="B99" s="295" t="s">
        <v>421</v>
      </c>
      <c r="C99" s="296" t="s">
        <v>402</v>
      </c>
      <c r="D99" s="296" t="s">
        <v>411</v>
      </c>
      <c r="E99" s="296">
        <v>20</v>
      </c>
      <c r="F99" s="281">
        <v>864.47</v>
      </c>
    </row>
    <row r="100" spans="1:6" ht="15.75">
      <c r="A100" s="288" t="s">
        <v>197</v>
      </c>
      <c r="B100" s="268" t="s">
        <v>614</v>
      </c>
      <c r="C100" s="192" t="s">
        <v>559</v>
      </c>
      <c r="D100" s="192" t="s">
        <v>565</v>
      </c>
      <c r="E100" s="192">
        <v>20</v>
      </c>
      <c r="F100" s="264">
        <v>876.06</v>
      </c>
    </row>
    <row r="101" spans="1:6" ht="15.75">
      <c r="A101" s="288" t="s">
        <v>198</v>
      </c>
      <c r="B101" s="298" t="s">
        <v>551</v>
      </c>
      <c r="C101" s="192" t="s">
        <v>559</v>
      </c>
      <c r="D101" s="311" t="s">
        <v>561</v>
      </c>
      <c r="E101" s="192">
        <v>20</v>
      </c>
      <c r="F101" s="262">
        <v>876.19</v>
      </c>
    </row>
    <row r="102" spans="1:6" ht="15.75">
      <c r="A102" s="288" t="s">
        <v>199</v>
      </c>
      <c r="B102" s="289" t="s">
        <v>422</v>
      </c>
      <c r="C102" s="290" t="s">
        <v>402</v>
      </c>
      <c r="D102" s="290" t="s">
        <v>418</v>
      </c>
      <c r="E102" s="290">
        <v>20</v>
      </c>
      <c r="F102" s="287">
        <v>901.7</v>
      </c>
    </row>
    <row r="103" spans="1:6" ht="15.75">
      <c r="A103" s="288" t="s">
        <v>200</v>
      </c>
      <c r="B103" s="292" t="s">
        <v>838</v>
      </c>
      <c r="C103" s="290" t="s">
        <v>819</v>
      </c>
      <c r="D103" s="293" t="s">
        <v>816</v>
      </c>
      <c r="E103" s="293">
        <v>20</v>
      </c>
      <c r="F103" s="203">
        <v>920.92</v>
      </c>
    </row>
    <row r="104" spans="1:6" ht="15.75">
      <c r="A104" s="288" t="s">
        <v>201</v>
      </c>
      <c r="B104" s="292" t="s">
        <v>784</v>
      </c>
      <c r="C104" s="290" t="s">
        <v>819</v>
      </c>
      <c r="D104" s="293" t="s">
        <v>846</v>
      </c>
      <c r="E104" s="293">
        <v>20</v>
      </c>
      <c r="F104" s="203">
        <v>920.93</v>
      </c>
    </row>
    <row r="105" spans="1:6" ht="15.75">
      <c r="A105" s="288" t="s">
        <v>202</v>
      </c>
      <c r="B105" s="292" t="s">
        <v>820</v>
      </c>
      <c r="C105" s="290" t="s">
        <v>819</v>
      </c>
      <c r="D105" s="293" t="s">
        <v>814</v>
      </c>
      <c r="E105" s="293">
        <v>20</v>
      </c>
      <c r="F105" s="203">
        <v>926.19</v>
      </c>
    </row>
    <row r="106" spans="1:6" ht="15.75">
      <c r="A106" s="288" t="s">
        <v>203</v>
      </c>
      <c r="B106" s="292" t="s">
        <v>824</v>
      </c>
      <c r="C106" s="290" t="s">
        <v>819</v>
      </c>
      <c r="D106" s="293" t="s">
        <v>816</v>
      </c>
      <c r="E106" s="293">
        <v>20</v>
      </c>
      <c r="F106" s="203">
        <v>931.11</v>
      </c>
    </row>
    <row r="107" spans="1:6" ht="15.75">
      <c r="A107" s="288" t="s">
        <v>204</v>
      </c>
      <c r="B107" s="305" t="s">
        <v>554</v>
      </c>
      <c r="C107" s="301" t="s">
        <v>559</v>
      </c>
      <c r="D107" s="192" t="s">
        <v>566</v>
      </c>
      <c r="E107" s="192">
        <v>20</v>
      </c>
      <c r="F107" s="266">
        <v>949.85</v>
      </c>
    </row>
    <row r="108" spans="1:6" ht="15.75">
      <c r="A108" s="288" t="s">
        <v>205</v>
      </c>
      <c r="B108" s="292" t="s">
        <v>839</v>
      </c>
      <c r="C108" s="290" t="s">
        <v>819</v>
      </c>
      <c r="D108" s="293" t="s">
        <v>812</v>
      </c>
      <c r="E108" s="293">
        <v>20</v>
      </c>
      <c r="F108" s="203">
        <v>951.71</v>
      </c>
    </row>
    <row r="109" spans="1:6" ht="15.75">
      <c r="A109" s="288" t="s">
        <v>206</v>
      </c>
      <c r="B109" s="292" t="s">
        <v>795</v>
      </c>
      <c r="C109" s="290" t="s">
        <v>819</v>
      </c>
      <c r="D109" s="293" t="s">
        <v>816</v>
      </c>
      <c r="E109" s="293">
        <v>20</v>
      </c>
      <c r="F109" s="203">
        <v>951.9</v>
      </c>
    </row>
    <row r="110" spans="1:6" ht="15.75">
      <c r="A110" s="288" t="s">
        <v>207</v>
      </c>
      <c r="B110" s="289" t="s">
        <v>151</v>
      </c>
      <c r="C110" s="306" t="s">
        <v>9</v>
      </c>
      <c r="D110" s="306" t="s">
        <v>9</v>
      </c>
      <c r="E110" s="296">
        <v>20</v>
      </c>
      <c r="F110" s="281">
        <v>972.19</v>
      </c>
    </row>
    <row r="111" spans="1:6" ht="15.75">
      <c r="A111" s="288" t="s">
        <v>208</v>
      </c>
      <c r="B111" s="268" t="s">
        <v>555</v>
      </c>
      <c r="C111" s="192" t="s">
        <v>559</v>
      </c>
      <c r="D111" s="192" t="s">
        <v>559</v>
      </c>
      <c r="E111" s="192">
        <v>20</v>
      </c>
      <c r="F111" s="264">
        <v>977.32</v>
      </c>
    </row>
    <row r="112" spans="1:6" ht="15.75">
      <c r="A112" s="288" t="s">
        <v>209</v>
      </c>
      <c r="B112" s="292" t="s">
        <v>781</v>
      </c>
      <c r="C112" s="290" t="s">
        <v>819</v>
      </c>
      <c r="D112" s="293" t="s">
        <v>814</v>
      </c>
      <c r="E112" s="293">
        <v>20</v>
      </c>
      <c r="F112" s="203">
        <v>991.16</v>
      </c>
    </row>
    <row r="113" spans="1:6" ht="15.75">
      <c r="A113" s="288" t="s">
        <v>210</v>
      </c>
      <c r="B113" s="268" t="s">
        <v>556</v>
      </c>
      <c r="C113" s="192" t="s">
        <v>559</v>
      </c>
      <c r="D113" s="192" t="s">
        <v>567</v>
      </c>
      <c r="E113" s="192">
        <v>20</v>
      </c>
      <c r="F113" s="267">
        <v>997.49</v>
      </c>
    </row>
    <row r="114" spans="1:6" ht="15.75">
      <c r="A114" s="288" t="s">
        <v>211</v>
      </c>
      <c r="B114" s="292" t="s">
        <v>840</v>
      </c>
      <c r="C114" s="290" t="s">
        <v>819</v>
      </c>
      <c r="D114" s="293" t="s">
        <v>816</v>
      </c>
      <c r="E114" s="293">
        <v>20</v>
      </c>
      <c r="F114" s="203">
        <v>998.57</v>
      </c>
    </row>
    <row r="115" spans="1:6" ht="15.75">
      <c r="A115" s="288" t="s">
        <v>212</v>
      </c>
      <c r="B115" s="300" t="s">
        <v>149</v>
      </c>
      <c r="C115" s="290" t="s">
        <v>9</v>
      </c>
      <c r="D115" s="192" t="s">
        <v>148</v>
      </c>
      <c r="E115" s="290">
        <v>20</v>
      </c>
      <c r="F115" s="303">
        <v>1012.34</v>
      </c>
    </row>
    <row r="116" spans="1:6" ht="15.75">
      <c r="A116" s="288" t="s">
        <v>213</v>
      </c>
      <c r="B116" s="268" t="s">
        <v>423</v>
      </c>
      <c r="C116" s="192" t="s">
        <v>402</v>
      </c>
      <c r="D116" s="192" t="s">
        <v>405</v>
      </c>
      <c r="E116" s="192">
        <v>20</v>
      </c>
      <c r="F116" s="297">
        <v>1015.92</v>
      </c>
    </row>
    <row r="117" spans="1:6" ht="15.75">
      <c r="A117" s="288" t="s">
        <v>214</v>
      </c>
      <c r="B117" s="298" t="s">
        <v>553</v>
      </c>
      <c r="C117" s="192" t="s">
        <v>559</v>
      </c>
      <c r="D117" s="311" t="s">
        <v>562</v>
      </c>
      <c r="E117" s="192">
        <v>20</v>
      </c>
      <c r="F117" s="262">
        <v>1080.68</v>
      </c>
    </row>
    <row r="118" spans="1:6" ht="15.75">
      <c r="A118" s="288" t="s">
        <v>215</v>
      </c>
      <c r="B118" s="268" t="s">
        <v>615</v>
      </c>
      <c r="C118" s="192" t="s">
        <v>559</v>
      </c>
      <c r="D118" s="192" t="s">
        <v>567</v>
      </c>
      <c r="E118" s="192">
        <v>20</v>
      </c>
      <c r="F118" s="267">
        <v>1097.79</v>
      </c>
    </row>
    <row r="119" spans="1:6" ht="15.75">
      <c r="A119" s="288" t="s">
        <v>216</v>
      </c>
      <c r="B119" s="295" t="s">
        <v>14</v>
      </c>
      <c r="C119" s="296" t="s">
        <v>9</v>
      </c>
      <c r="D119" s="307" t="s">
        <v>15</v>
      </c>
      <c r="E119" s="307">
        <v>20</v>
      </c>
      <c r="F119" s="281">
        <v>1102.82</v>
      </c>
    </row>
    <row r="120" spans="1:6" ht="15.75">
      <c r="A120" s="288" t="s">
        <v>217</v>
      </c>
      <c r="B120" s="268" t="s">
        <v>606</v>
      </c>
      <c r="C120" s="192" t="s">
        <v>559</v>
      </c>
      <c r="D120" s="192" t="s">
        <v>567</v>
      </c>
      <c r="E120" s="192">
        <v>20</v>
      </c>
      <c r="F120" s="267">
        <v>1114.91</v>
      </c>
    </row>
    <row r="121" spans="1:6" ht="15.75">
      <c r="A121" s="288" t="s">
        <v>218</v>
      </c>
      <c r="B121" s="289" t="s">
        <v>424</v>
      </c>
      <c r="C121" s="290" t="s">
        <v>402</v>
      </c>
      <c r="D121" s="290" t="s">
        <v>403</v>
      </c>
      <c r="E121" s="290">
        <v>20</v>
      </c>
      <c r="F121" s="287">
        <v>1120.74</v>
      </c>
    </row>
    <row r="122" spans="1:6" ht="15.75">
      <c r="A122" s="288" t="s">
        <v>219</v>
      </c>
      <c r="B122" s="292" t="s">
        <v>841</v>
      </c>
      <c r="C122" s="290" t="s">
        <v>819</v>
      </c>
      <c r="D122" s="293" t="s">
        <v>815</v>
      </c>
      <c r="E122" s="293">
        <v>20</v>
      </c>
      <c r="F122" s="308">
        <v>1137.14</v>
      </c>
    </row>
    <row r="123" spans="1:6" ht="15.75">
      <c r="A123" s="288" t="s">
        <v>220</v>
      </c>
      <c r="B123" s="295" t="s">
        <v>425</v>
      </c>
      <c r="C123" s="296" t="s">
        <v>402</v>
      </c>
      <c r="D123" s="307" t="s">
        <v>403</v>
      </c>
      <c r="E123" s="307">
        <v>20</v>
      </c>
      <c r="F123" s="281">
        <v>1151.98</v>
      </c>
    </row>
    <row r="124" spans="1:6" ht="15.75">
      <c r="A124" s="288" t="s">
        <v>221</v>
      </c>
      <c r="B124" s="268" t="s">
        <v>616</v>
      </c>
      <c r="C124" s="192" t="s">
        <v>559</v>
      </c>
      <c r="D124" s="192" t="s">
        <v>567</v>
      </c>
      <c r="E124" s="192">
        <v>20</v>
      </c>
      <c r="F124" s="267">
        <v>1163.19</v>
      </c>
    </row>
    <row r="125" spans="1:6" ht="15.75">
      <c r="A125" s="288" t="s">
        <v>222</v>
      </c>
      <c r="B125" s="295" t="s">
        <v>426</v>
      </c>
      <c r="C125" s="296" t="s">
        <v>402</v>
      </c>
      <c r="D125" s="307" t="s">
        <v>411</v>
      </c>
      <c r="E125" s="307">
        <v>20</v>
      </c>
      <c r="F125" s="281">
        <v>1179</v>
      </c>
    </row>
    <row r="126" spans="1:6" ht="15.75">
      <c r="A126" s="288" t="s">
        <v>223</v>
      </c>
      <c r="B126" s="292" t="s">
        <v>842</v>
      </c>
      <c r="C126" s="290" t="s">
        <v>819</v>
      </c>
      <c r="D126" s="293" t="s">
        <v>845</v>
      </c>
      <c r="E126" s="293">
        <v>20</v>
      </c>
      <c r="F126" s="308">
        <v>1194.87</v>
      </c>
    </row>
    <row r="127" spans="1:6" ht="15.75">
      <c r="A127" s="288" t="s">
        <v>224</v>
      </c>
      <c r="B127" s="304" t="s">
        <v>427</v>
      </c>
      <c r="C127" s="296" t="s">
        <v>402</v>
      </c>
      <c r="D127" s="307" t="s">
        <v>418</v>
      </c>
      <c r="E127" s="296">
        <v>20</v>
      </c>
      <c r="F127" s="281">
        <v>1204.02</v>
      </c>
    </row>
    <row r="128" spans="1:6" ht="15.75">
      <c r="A128" s="288" t="s">
        <v>225</v>
      </c>
      <c r="B128" s="292" t="s">
        <v>843</v>
      </c>
      <c r="C128" s="290" t="s">
        <v>819</v>
      </c>
      <c r="D128" s="293" t="s">
        <v>815</v>
      </c>
      <c r="E128" s="293">
        <v>20</v>
      </c>
      <c r="F128" s="308">
        <v>1207.71</v>
      </c>
    </row>
    <row r="129" spans="1:6" ht="15.75">
      <c r="A129" s="288" t="s">
        <v>226</v>
      </c>
      <c r="B129" s="268" t="s">
        <v>617</v>
      </c>
      <c r="C129" s="192" t="s">
        <v>559</v>
      </c>
      <c r="D129" s="192" t="s">
        <v>567</v>
      </c>
      <c r="E129" s="192">
        <v>20</v>
      </c>
      <c r="F129" s="267">
        <v>1213.87</v>
      </c>
    </row>
    <row r="130" spans="1:6" ht="15.75">
      <c r="A130" s="288" t="s">
        <v>227</v>
      </c>
      <c r="B130" s="295" t="s">
        <v>428</v>
      </c>
      <c r="C130" s="296" t="s">
        <v>402</v>
      </c>
      <c r="D130" s="296" t="s">
        <v>411</v>
      </c>
      <c r="E130" s="296">
        <v>20</v>
      </c>
      <c r="F130" s="281">
        <v>1228.53</v>
      </c>
    </row>
    <row r="131" spans="1:6" ht="15.75">
      <c r="A131" s="288" t="s">
        <v>228</v>
      </c>
      <c r="B131" s="295" t="s">
        <v>429</v>
      </c>
      <c r="C131" s="296" t="s">
        <v>402</v>
      </c>
      <c r="D131" s="296" t="s">
        <v>409</v>
      </c>
      <c r="E131" s="296">
        <v>20</v>
      </c>
      <c r="F131" s="281">
        <v>1233.57</v>
      </c>
    </row>
    <row r="132" spans="1:6" ht="15.75">
      <c r="A132" s="288" t="s">
        <v>229</v>
      </c>
      <c r="B132" s="292" t="s">
        <v>844</v>
      </c>
      <c r="C132" s="290" t="s">
        <v>819</v>
      </c>
      <c r="D132" s="293" t="s">
        <v>815</v>
      </c>
      <c r="E132" s="293">
        <v>20</v>
      </c>
      <c r="F132" s="308">
        <v>1242.99</v>
      </c>
    </row>
    <row r="133" spans="1:6" ht="15.75">
      <c r="A133" s="288" t="s">
        <v>230</v>
      </c>
      <c r="B133" s="304" t="s">
        <v>430</v>
      </c>
      <c r="C133" s="296" t="s">
        <v>402</v>
      </c>
      <c r="D133" s="307" t="s">
        <v>418</v>
      </c>
      <c r="E133" s="296">
        <v>20</v>
      </c>
      <c r="F133" s="281">
        <v>1254.77</v>
      </c>
    </row>
    <row r="134" spans="1:6" ht="15.75">
      <c r="A134" s="288" t="s">
        <v>231</v>
      </c>
      <c r="B134" s="295" t="s">
        <v>431</v>
      </c>
      <c r="C134" s="296" t="s">
        <v>402</v>
      </c>
      <c r="D134" s="307" t="s">
        <v>418</v>
      </c>
      <c r="E134" s="296">
        <v>20</v>
      </c>
      <c r="F134" s="281">
        <v>1302.89</v>
      </c>
    </row>
    <row r="135" spans="1:6" ht="15.75">
      <c r="A135" s="288" t="s">
        <v>232</v>
      </c>
      <c r="B135" s="295" t="s">
        <v>432</v>
      </c>
      <c r="C135" s="296" t="s">
        <v>402</v>
      </c>
      <c r="D135" s="296" t="s">
        <v>405</v>
      </c>
      <c r="E135" s="307">
        <v>20</v>
      </c>
      <c r="F135" s="281">
        <v>1348.44</v>
      </c>
    </row>
    <row r="136" spans="1:6" ht="15.75">
      <c r="A136" s="288" t="s">
        <v>233</v>
      </c>
      <c r="B136" s="292" t="s">
        <v>821</v>
      </c>
      <c r="C136" s="290" t="s">
        <v>819</v>
      </c>
      <c r="D136" s="293" t="s">
        <v>814</v>
      </c>
      <c r="E136" s="293">
        <v>20</v>
      </c>
      <c r="F136" s="308">
        <v>1356.78</v>
      </c>
    </row>
    <row r="137" spans="1:6" ht="15.75">
      <c r="A137" s="288" t="s">
        <v>234</v>
      </c>
      <c r="B137" s="304" t="s">
        <v>433</v>
      </c>
      <c r="C137" s="296" t="s">
        <v>402</v>
      </c>
      <c r="D137" s="307" t="s">
        <v>418</v>
      </c>
      <c r="E137" s="296">
        <v>20</v>
      </c>
      <c r="F137" s="281">
        <v>1392.05</v>
      </c>
    </row>
    <row r="138" spans="1:6" ht="15.75">
      <c r="A138" s="288" t="s">
        <v>235</v>
      </c>
      <c r="B138" s="292" t="s">
        <v>777</v>
      </c>
      <c r="C138" s="290" t="s">
        <v>819</v>
      </c>
      <c r="D138" s="293" t="s">
        <v>812</v>
      </c>
      <c r="E138" s="293">
        <v>20</v>
      </c>
      <c r="F138" s="308">
        <v>1473.48</v>
      </c>
    </row>
    <row r="139" spans="1:6" ht="15.75">
      <c r="A139" s="288" t="s">
        <v>236</v>
      </c>
      <c r="B139" s="304" t="s">
        <v>434</v>
      </c>
      <c r="C139" s="296" t="s">
        <v>402</v>
      </c>
      <c r="D139" s="307" t="s">
        <v>405</v>
      </c>
      <c r="E139" s="307">
        <v>20</v>
      </c>
      <c r="F139" s="281">
        <v>1474.11</v>
      </c>
    </row>
    <row r="140" spans="1:6" ht="15.75">
      <c r="A140" s="288" t="s">
        <v>237</v>
      </c>
      <c r="B140" s="295" t="s">
        <v>435</v>
      </c>
      <c r="C140" s="296" t="s">
        <v>402</v>
      </c>
      <c r="D140" s="307" t="s">
        <v>418</v>
      </c>
      <c r="E140" s="296">
        <v>20</v>
      </c>
      <c r="F140" s="281">
        <v>1543.11</v>
      </c>
    </row>
    <row r="141" spans="1:6" ht="15.75">
      <c r="A141" s="288" t="s">
        <v>238</v>
      </c>
      <c r="B141" s="295" t="s">
        <v>436</v>
      </c>
      <c r="C141" s="296" t="s">
        <v>402</v>
      </c>
      <c r="D141" s="296" t="s">
        <v>418</v>
      </c>
      <c r="E141" s="296">
        <v>20</v>
      </c>
      <c r="F141" s="281">
        <v>1775.82</v>
      </c>
    </row>
    <row r="142" spans="1:6" ht="15.75">
      <c r="A142" s="288" t="s">
        <v>239</v>
      </c>
      <c r="B142" s="295" t="s">
        <v>437</v>
      </c>
      <c r="C142" s="296" t="s">
        <v>402</v>
      </c>
      <c r="D142" s="307" t="s">
        <v>405</v>
      </c>
      <c r="E142" s="307">
        <v>20</v>
      </c>
      <c r="F142" s="281">
        <v>1780.65</v>
      </c>
    </row>
    <row r="143" spans="1:6" ht="15.75">
      <c r="A143" s="288" t="s">
        <v>240</v>
      </c>
      <c r="B143" s="309" t="s">
        <v>438</v>
      </c>
      <c r="C143" s="296" t="s">
        <v>402</v>
      </c>
      <c r="D143" s="307" t="s">
        <v>407</v>
      </c>
      <c r="E143" s="296">
        <v>20</v>
      </c>
      <c r="F143" s="281">
        <v>2019.46</v>
      </c>
    </row>
    <row r="144" spans="1:6" ht="15.75">
      <c r="A144" s="288" t="s">
        <v>241</v>
      </c>
      <c r="B144" s="304" t="s">
        <v>439</v>
      </c>
      <c r="C144" s="296" t="s">
        <v>402</v>
      </c>
      <c r="D144" s="307" t="s">
        <v>411</v>
      </c>
      <c r="E144" s="296">
        <v>20</v>
      </c>
      <c r="F144" s="281">
        <v>2130.2</v>
      </c>
    </row>
    <row r="145" spans="1:6" ht="15.75">
      <c r="A145" s="288" t="s">
        <v>242</v>
      </c>
      <c r="B145" s="300" t="s">
        <v>715</v>
      </c>
      <c r="C145" s="290" t="s">
        <v>720</v>
      </c>
      <c r="D145" s="314" t="s">
        <v>721</v>
      </c>
      <c r="E145" s="192">
        <v>20</v>
      </c>
      <c r="F145" s="300">
        <v>1000.14</v>
      </c>
    </row>
    <row r="146" spans="1:6" ht="15.75">
      <c r="A146" s="288" t="s">
        <v>243</v>
      </c>
      <c r="B146" s="300" t="s">
        <v>716</v>
      </c>
      <c r="C146" s="290" t="s">
        <v>720</v>
      </c>
      <c r="D146" s="314" t="s">
        <v>721</v>
      </c>
      <c r="E146" s="192">
        <v>20</v>
      </c>
      <c r="F146" s="300">
        <v>1122.38</v>
      </c>
    </row>
    <row r="147" spans="1:6" ht="15.75">
      <c r="A147" s="288" t="s">
        <v>244</v>
      </c>
      <c r="B147" s="300" t="s">
        <v>717</v>
      </c>
      <c r="C147" s="290" t="s">
        <v>720</v>
      </c>
      <c r="D147" s="314" t="s">
        <v>721</v>
      </c>
      <c r="E147" s="192">
        <v>20</v>
      </c>
      <c r="F147" s="300">
        <v>1149</v>
      </c>
    </row>
    <row r="148" spans="1:6" ht="15.75">
      <c r="A148" s="288" t="s">
        <v>245</v>
      </c>
      <c r="B148" s="300" t="s">
        <v>718</v>
      </c>
      <c r="C148" s="290" t="s">
        <v>720</v>
      </c>
      <c r="D148" s="314" t="s">
        <v>722</v>
      </c>
      <c r="E148" s="192">
        <v>20</v>
      </c>
      <c r="F148" s="300">
        <v>1328.31</v>
      </c>
    </row>
  </sheetData>
  <sheetProtection/>
  <mergeCells count="1">
    <mergeCell ref="A1:F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N154"/>
  <sheetViews>
    <sheetView showGridLines="0" zoomScalePageLayoutView="0" workbookViewId="0" topLeftCell="A1">
      <selection activeCell="B24" sqref="B24"/>
    </sheetView>
  </sheetViews>
  <sheetFormatPr defaultColWidth="9.00390625" defaultRowHeight="12.75"/>
  <cols>
    <col min="1" max="1" width="16.75390625" style="36" bestFit="1" customWidth="1"/>
    <col min="2" max="2" width="34.625" style="37" bestFit="1" customWidth="1"/>
    <col min="3" max="3" width="21.875" style="22" customWidth="1"/>
    <col min="4" max="4" width="19.00390625" style="22" customWidth="1"/>
    <col min="5" max="5" width="10.25390625" style="22" customWidth="1"/>
    <col min="6" max="6" width="11.375" style="124" bestFit="1" customWidth="1"/>
    <col min="7" max="7" width="0.12890625" style="0" customWidth="1"/>
  </cols>
  <sheetData>
    <row r="1" spans="1:7" s="5" customFormat="1" ht="18">
      <c r="A1" s="550" t="s">
        <v>78</v>
      </c>
      <c r="B1" s="550"/>
      <c r="C1" s="550"/>
      <c r="D1" s="550"/>
      <c r="E1" s="550"/>
      <c r="F1" s="550"/>
      <c r="G1" s="4"/>
    </row>
    <row r="2" spans="1:7" s="5" customFormat="1" ht="18">
      <c r="A2" s="551"/>
      <c r="B2" s="551"/>
      <c r="C2" s="551"/>
      <c r="D2" s="551"/>
      <c r="E2" s="551"/>
      <c r="F2" s="551"/>
      <c r="G2" s="6"/>
    </row>
    <row r="3" spans="1:14" ht="15">
      <c r="A3" s="7" t="s">
        <v>17</v>
      </c>
      <c r="B3" s="8" t="s">
        <v>18</v>
      </c>
      <c r="C3" s="7" t="s">
        <v>19</v>
      </c>
      <c r="D3" s="7" t="s">
        <v>3</v>
      </c>
      <c r="E3" s="7" t="s">
        <v>7</v>
      </c>
      <c r="F3" s="104" t="s">
        <v>20</v>
      </c>
      <c r="G3" s="9"/>
      <c r="J3" s="1"/>
      <c r="K3" s="1"/>
      <c r="L3" s="1"/>
      <c r="M3" s="1"/>
      <c r="N3" s="1"/>
    </row>
    <row r="4" spans="1:14" ht="16.5" customHeight="1">
      <c r="A4" s="33" t="s">
        <v>21</v>
      </c>
      <c r="B4" s="74" t="s">
        <v>10</v>
      </c>
      <c r="C4" s="75" t="s">
        <v>9</v>
      </c>
      <c r="D4" s="119" t="s">
        <v>9</v>
      </c>
      <c r="E4" s="75">
        <v>20</v>
      </c>
      <c r="F4" s="120">
        <v>91.27</v>
      </c>
      <c r="G4" s="11"/>
      <c r="H4" s="11"/>
      <c r="J4" s="1"/>
      <c r="K4" s="12"/>
      <c r="L4" s="1"/>
      <c r="M4" s="1"/>
      <c r="N4" s="1"/>
    </row>
    <row r="5" spans="1:14" ht="16.5" customHeight="1">
      <c r="A5" s="247" t="s">
        <v>22</v>
      </c>
      <c r="B5" s="213" t="s">
        <v>769</v>
      </c>
      <c r="C5" s="75" t="s">
        <v>819</v>
      </c>
      <c r="D5" s="261" t="s">
        <v>808</v>
      </c>
      <c r="E5" s="261">
        <v>20</v>
      </c>
      <c r="F5" s="213">
        <v>94.62</v>
      </c>
      <c r="G5" s="11"/>
      <c r="H5" s="11"/>
      <c r="J5" s="1"/>
      <c r="K5" s="12"/>
      <c r="L5" s="1"/>
      <c r="M5" s="1"/>
      <c r="N5" s="1"/>
    </row>
    <row r="6" spans="1:14" ht="16.5" customHeight="1">
      <c r="A6" s="247" t="s">
        <v>23</v>
      </c>
      <c r="B6" s="85" t="s">
        <v>401</v>
      </c>
      <c r="C6" s="68" t="s">
        <v>402</v>
      </c>
      <c r="D6" s="68" t="s">
        <v>403</v>
      </c>
      <c r="E6" s="68">
        <v>20</v>
      </c>
      <c r="F6" s="82">
        <v>100.62</v>
      </c>
      <c r="G6" s="11"/>
      <c r="H6" s="11"/>
      <c r="J6" s="1"/>
      <c r="K6" s="12"/>
      <c r="L6" s="1"/>
      <c r="M6" s="1"/>
      <c r="N6" s="1"/>
    </row>
    <row r="7" spans="1:14" ht="16.5" customHeight="1">
      <c r="A7" s="248" t="s">
        <v>24</v>
      </c>
      <c r="B7" s="213" t="s">
        <v>771</v>
      </c>
      <c r="C7" s="75" t="s">
        <v>819</v>
      </c>
      <c r="D7" s="261" t="s">
        <v>810</v>
      </c>
      <c r="E7" s="261">
        <v>20</v>
      </c>
      <c r="F7" s="213">
        <v>172.2</v>
      </c>
      <c r="G7" s="11"/>
      <c r="H7" s="11"/>
      <c r="J7" s="1"/>
      <c r="K7" s="13"/>
      <c r="L7" s="1"/>
      <c r="M7" s="1"/>
      <c r="N7" s="1"/>
    </row>
    <row r="8" spans="1:14" ht="16.5" customHeight="1">
      <c r="A8" s="248" t="s">
        <v>25</v>
      </c>
      <c r="B8" s="85" t="s">
        <v>523</v>
      </c>
      <c r="C8" s="68" t="s">
        <v>559</v>
      </c>
      <c r="D8" s="68" t="s">
        <v>560</v>
      </c>
      <c r="E8" s="68">
        <v>20</v>
      </c>
      <c r="F8" s="73">
        <v>177.99</v>
      </c>
      <c r="G8" s="11"/>
      <c r="H8" s="11"/>
      <c r="J8" s="1"/>
      <c r="K8" s="14"/>
      <c r="L8" s="15"/>
      <c r="M8" s="1"/>
      <c r="N8" s="1"/>
    </row>
    <row r="9" spans="1:14" ht="16.5" customHeight="1">
      <c r="A9" s="248" t="s">
        <v>26</v>
      </c>
      <c r="B9" s="213" t="s">
        <v>772</v>
      </c>
      <c r="C9" s="75" t="s">
        <v>819</v>
      </c>
      <c r="D9" s="261" t="s">
        <v>808</v>
      </c>
      <c r="E9" s="261">
        <v>20</v>
      </c>
      <c r="F9" s="213">
        <v>199.67</v>
      </c>
      <c r="G9" s="11"/>
      <c r="H9" s="11"/>
      <c r="J9" s="1"/>
      <c r="K9" s="16"/>
      <c r="L9" s="15"/>
      <c r="M9" s="1"/>
      <c r="N9" s="1"/>
    </row>
    <row r="10" spans="1:14" ht="16.5" customHeight="1">
      <c r="A10" s="248" t="s">
        <v>27</v>
      </c>
      <c r="B10" s="98" t="s">
        <v>291</v>
      </c>
      <c r="C10" s="78" t="s">
        <v>9</v>
      </c>
      <c r="D10" s="78" t="s">
        <v>15</v>
      </c>
      <c r="E10" s="78">
        <v>20</v>
      </c>
      <c r="F10" s="214">
        <v>213.21</v>
      </c>
      <c r="G10" s="11"/>
      <c r="H10" s="11"/>
      <c r="J10" s="1"/>
      <c r="K10" s="16"/>
      <c r="L10" s="15"/>
      <c r="M10" s="1"/>
      <c r="N10" s="1"/>
    </row>
    <row r="11" spans="1:14" ht="16.5" customHeight="1">
      <c r="A11" s="248" t="s">
        <v>28</v>
      </c>
      <c r="B11" s="213" t="s">
        <v>779</v>
      </c>
      <c r="C11" s="75" t="s">
        <v>819</v>
      </c>
      <c r="D11" s="261" t="s">
        <v>846</v>
      </c>
      <c r="E11" s="261">
        <v>20</v>
      </c>
      <c r="F11" s="213">
        <v>223.7</v>
      </c>
      <c r="G11" s="11"/>
      <c r="H11" s="11"/>
      <c r="J11" s="1"/>
      <c r="K11" s="16"/>
      <c r="L11" s="15"/>
      <c r="M11" s="1"/>
      <c r="N11" s="1"/>
    </row>
    <row r="12" spans="1:14" ht="16.5" customHeight="1">
      <c r="A12" s="248" t="s">
        <v>29</v>
      </c>
      <c r="B12" s="85" t="s">
        <v>146</v>
      </c>
      <c r="C12" s="68" t="s">
        <v>9</v>
      </c>
      <c r="D12" s="68" t="s">
        <v>13</v>
      </c>
      <c r="E12" s="68">
        <v>20</v>
      </c>
      <c r="F12" s="82">
        <v>236.67</v>
      </c>
      <c r="G12" s="11"/>
      <c r="H12" s="11"/>
      <c r="J12" s="1"/>
      <c r="K12" s="17"/>
      <c r="L12" s="15"/>
      <c r="M12" s="1"/>
      <c r="N12" s="1"/>
    </row>
    <row r="13" spans="1:14" ht="16.5" customHeight="1">
      <c r="A13" s="248" t="s">
        <v>30</v>
      </c>
      <c r="B13" s="85" t="s">
        <v>404</v>
      </c>
      <c r="C13" s="68" t="s">
        <v>402</v>
      </c>
      <c r="D13" s="68" t="s">
        <v>405</v>
      </c>
      <c r="E13" s="68">
        <v>20</v>
      </c>
      <c r="F13" s="82">
        <v>246.55</v>
      </c>
      <c r="G13" s="11"/>
      <c r="H13" s="11"/>
      <c r="J13" s="1"/>
      <c r="K13" s="1"/>
      <c r="L13" s="1"/>
      <c r="M13" s="1"/>
      <c r="N13" s="1"/>
    </row>
    <row r="14" spans="1:14" ht="16.5" customHeight="1">
      <c r="A14" s="248" t="s">
        <v>31</v>
      </c>
      <c r="B14" s="85" t="s">
        <v>154</v>
      </c>
      <c r="C14" s="68" t="s">
        <v>9</v>
      </c>
      <c r="D14" s="68" t="s">
        <v>153</v>
      </c>
      <c r="E14" s="68">
        <v>20</v>
      </c>
      <c r="F14" s="117">
        <v>256.96</v>
      </c>
      <c r="G14" s="11"/>
      <c r="H14" s="11"/>
      <c r="J14" s="1"/>
      <c r="K14" s="1"/>
      <c r="L14" s="1"/>
      <c r="M14" s="1"/>
      <c r="N14" s="1"/>
    </row>
    <row r="15" spans="1:14" ht="16.5" customHeight="1">
      <c r="A15" s="248" t="s">
        <v>32</v>
      </c>
      <c r="B15" s="85" t="s">
        <v>524</v>
      </c>
      <c r="C15" s="68" t="s">
        <v>559</v>
      </c>
      <c r="D15" s="68" t="s">
        <v>561</v>
      </c>
      <c r="E15" s="68">
        <v>20</v>
      </c>
      <c r="F15" s="73">
        <v>259.95</v>
      </c>
      <c r="G15" s="11"/>
      <c r="H15" s="11"/>
      <c r="J15" s="1"/>
      <c r="K15" s="1"/>
      <c r="L15" s="1"/>
      <c r="M15" s="1"/>
      <c r="N15" s="1"/>
    </row>
    <row r="16" spans="1:14" ht="16.5" customHeight="1">
      <c r="A16" s="248" t="s">
        <v>33</v>
      </c>
      <c r="B16" s="85" t="s">
        <v>525</v>
      </c>
      <c r="C16" s="68" t="s">
        <v>559</v>
      </c>
      <c r="D16" s="68" t="s">
        <v>559</v>
      </c>
      <c r="E16" s="68">
        <v>20</v>
      </c>
      <c r="F16" s="73">
        <v>261.01</v>
      </c>
      <c r="G16" s="11"/>
      <c r="H16" s="11"/>
      <c r="J16" s="1"/>
      <c r="K16" s="1"/>
      <c r="L16" s="1"/>
      <c r="M16" s="1"/>
      <c r="N16" s="1"/>
    </row>
    <row r="17" spans="1:14" ht="16.5" customHeight="1">
      <c r="A17" s="248" t="s">
        <v>34</v>
      </c>
      <c r="B17" s="213" t="s">
        <v>774</v>
      </c>
      <c r="C17" s="75" t="s">
        <v>819</v>
      </c>
      <c r="D17" s="261" t="s">
        <v>808</v>
      </c>
      <c r="E17" s="261">
        <v>20</v>
      </c>
      <c r="F17" s="213">
        <v>266.22</v>
      </c>
      <c r="G17" s="11"/>
      <c r="H17" s="11"/>
      <c r="J17" s="1"/>
      <c r="K17" s="1"/>
      <c r="L17" s="1"/>
      <c r="M17" s="1"/>
      <c r="N17" s="1"/>
    </row>
    <row r="18" spans="1:14" ht="16.5" customHeight="1">
      <c r="A18" s="248" t="s">
        <v>35</v>
      </c>
      <c r="B18" s="213" t="s">
        <v>827</v>
      </c>
      <c r="C18" s="75" t="s">
        <v>819</v>
      </c>
      <c r="D18" s="261" t="s">
        <v>845</v>
      </c>
      <c r="E18" s="261">
        <v>20</v>
      </c>
      <c r="F18" s="213">
        <v>274.88</v>
      </c>
      <c r="G18" s="11"/>
      <c r="H18" s="11"/>
      <c r="J18" s="1"/>
      <c r="K18" s="1"/>
      <c r="L18" s="1"/>
      <c r="M18" s="1"/>
      <c r="N18" s="1"/>
    </row>
    <row r="19" spans="1:8" ht="16.5" customHeight="1">
      <c r="A19" s="248" t="s">
        <v>36</v>
      </c>
      <c r="B19" s="213" t="s">
        <v>789</v>
      </c>
      <c r="C19" s="75" t="s">
        <v>819</v>
      </c>
      <c r="D19" s="261" t="s">
        <v>811</v>
      </c>
      <c r="E19" s="261">
        <v>20</v>
      </c>
      <c r="F19" s="213">
        <v>282.47</v>
      </c>
      <c r="G19" s="11"/>
      <c r="H19" s="11"/>
    </row>
    <row r="20" spans="1:8" ht="16.5" customHeight="1">
      <c r="A20" s="248" t="s">
        <v>37</v>
      </c>
      <c r="B20" s="85" t="s">
        <v>344</v>
      </c>
      <c r="C20" s="68" t="s">
        <v>342</v>
      </c>
      <c r="D20" s="68" t="s">
        <v>345</v>
      </c>
      <c r="E20" s="68">
        <v>20</v>
      </c>
      <c r="F20" s="82">
        <v>282.55</v>
      </c>
      <c r="G20" s="11"/>
      <c r="H20" s="11"/>
    </row>
    <row r="21" spans="1:8" ht="16.5" customHeight="1">
      <c r="A21" s="248" t="s">
        <v>38</v>
      </c>
      <c r="B21" s="85" t="s">
        <v>526</v>
      </c>
      <c r="C21" s="68" t="s">
        <v>559</v>
      </c>
      <c r="D21" s="68" t="s">
        <v>562</v>
      </c>
      <c r="E21" s="68">
        <v>20</v>
      </c>
      <c r="F21" s="73">
        <v>292.8</v>
      </c>
      <c r="G21" s="11"/>
      <c r="H21" s="11"/>
    </row>
    <row r="22" spans="1:8" ht="16.5" customHeight="1">
      <c r="A22" s="248" t="s">
        <v>39</v>
      </c>
      <c r="B22" s="85" t="s">
        <v>527</v>
      </c>
      <c r="C22" s="68" t="s">
        <v>559</v>
      </c>
      <c r="D22" s="68" t="s">
        <v>559</v>
      </c>
      <c r="E22" s="68">
        <v>20</v>
      </c>
      <c r="F22" s="73">
        <v>295.72</v>
      </c>
      <c r="G22" s="11"/>
      <c r="H22" s="11"/>
    </row>
    <row r="23" spans="1:8" ht="16.5" customHeight="1">
      <c r="A23" s="248" t="s">
        <v>40</v>
      </c>
      <c r="B23" s="79" t="s">
        <v>341</v>
      </c>
      <c r="C23" s="68" t="s">
        <v>342</v>
      </c>
      <c r="D23" s="68" t="s">
        <v>343</v>
      </c>
      <c r="E23" s="68">
        <v>20</v>
      </c>
      <c r="F23" s="80">
        <v>325.8</v>
      </c>
      <c r="G23" s="11"/>
      <c r="H23" s="11"/>
    </row>
    <row r="24" spans="1:8" ht="16.5" customHeight="1">
      <c r="A24" s="248" t="s">
        <v>41</v>
      </c>
      <c r="B24" s="213" t="s">
        <v>828</v>
      </c>
      <c r="C24" s="75" t="s">
        <v>819</v>
      </c>
      <c r="D24" s="261" t="s">
        <v>811</v>
      </c>
      <c r="E24" s="261">
        <v>20</v>
      </c>
      <c r="F24" s="213">
        <v>330.1</v>
      </c>
      <c r="G24" s="11"/>
      <c r="H24" s="11"/>
    </row>
    <row r="25" spans="1:8" ht="16.5" customHeight="1">
      <c r="A25" s="248" t="s">
        <v>42</v>
      </c>
      <c r="B25" s="213" t="s">
        <v>797</v>
      </c>
      <c r="C25" s="75" t="s">
        <v>819</v>
      </c>
      <c r="D25" s="261" t="s">
        <v>810</v>
      </c>
      <c r="E25" s="261">
        <v>20</v>
      </c>
      <c r="F25" s="213">
        <v>337.79</v>
      </c>
      <c r="G25" s="11"/>
      <c r="H25" s="11"/>
    </row>
    <row r="26" spans="1:8" ht="16.5" customHeight="1">
      <c r="A26" s="248" t="s">
        <v>43</v>
      </c>
      <c r="B26" s="213" t="s">
        <v>778</v>
      </c>
      <c r="C26" s="75" t="s">
        <v>819</v>
      </c>
      <c r="D26" s="261" t="s">
        <v>846</v>
      </c>
      <c r="E26" s="261">
        <v>20</v>
      </c>
      <c r="F26" s="213">
        <v>344.51</v>
      </c>
      <c r="G26" s="11"/>
      <c r="H26" s="11"/>
    </row>
    <row r="27" spans="1:8" ht="16.5" customHeight="1">
      <c r="A27" s="248" t="s">
        <v>44</v>
      </c>
      <c r="B27" s="213" t="s">
        <v>800</v>
      </c>
      <c r="C27" s="75" t="s">
        <v>819</v>
      </c>
      <c r="D27" s="261" t="s">
        <v>818</v>
      </c>
      <c r="E27" s="261">
        <v>20</v>
      </c>
      <c r="F27" s="213">
        <v>346.91</v>
      </c>
      <c r="G27" s="11"/>
      <c r="H27" s="11"/>
    </row>
    <row r="28" spans="1:8" ht="16.5" customHeight="1">
      <c r="A28" s="248" t="s">
        <v>45</v>
      </c>
      <c r="B28" s="85" t="s">
        <v>406</v>
      </c>
      <c r="C28" s="68" t="s">
        <v>402</v>
      </c>
      <c r="D28" s="68" t="s">
        <v>407</v>
      </c>
      <c r="E28" s="68">
        <v>20</v>
      </c>
      <c r="F28" s="82">
        <v>354.44</v>
      </c>
      <c r="G28" s="11"/>
      <c r="H28" s="11"/>
    </row>
    <row r="29" spans="1:8" ht="16.5" customHeight="1">
      <c r="A29" s="248" t="s">
        <v>46</v>
      </c>
      <c r="B29" s="107" t="s">
        <v>286</v>
      </c>
      <c r="C29" s="78" t="s">
        <v>9</v>
      </c>
      <c r="D29" s="78" t="s">
        <v>156</v>
      </c>
      <c r="E29" s="78">
        <v>20</v>
      </c>
      <c r="F29" s="116">
        <v>354.83</v>
      </c>
      <c r="G29" s="11"/>
      <c r="H29" s="11"/>
    </row>
    <row r="30" spans="1:8" ht="16.5" customHeight="1">
      <c r="A30" s="248" t="s">
        <v>47</v>
      </c>
      <c r="B30" s="106" t="s">
        <v>280</v>
      </c>
      <c r="C30" s="108" t="s">
        <v>9</v>
      </c>
      <c r="D30" s="100" t="s">
        <v>9</v>
      </c>
      <c r="E30" s="108">
        <v>20</v>
      </c>
      <c r="F30" s="215">
        <v>367.71</v>
      </c>
      <c r="G30" s="11"/>
      <c r="H30" s="11"/>
    </row>
    <row r="31" spans="1:8" ht="16.5" customHeight="1">
      <c r="A31" s="248" t="s">
        <v>48</v>
      </c>
      <c r="B31" s="79" t="s">
        <v>352</v>
      </c>
      <c r="C31" s="68" t="s">
        <v>342</v>
      </c>
      <c r="D31" s="68" t="s">
        <v>343</v>
      </c>
      <c r="E31" s="68">
        <v>20</v>
      </c>
      <c r="F31" s="80">
        <v>373.41</v>
      </c>
      <c r="G31" s="11"/>
      <c r="H31" s="11"/>
    </row>
    <row r="32" spans="1:8" ht="16.5" customHeight="1">
      <c r="A32" s="248" t="s">
        <v>49</v>
      </c>
      <c r="B32" s="213" t="s">
        <v>773</v>
      </c>
      <c r="C32" s="75" t="s">
        <v>819</v>
      </c>
      <c r="D32" s="261" t="s">
        <v>811</v>
      </c>
      <c r="E32" s="261">
        <v>20</v>
      </c>
      <c r="F32" s="213">
        <v>381.34</v>
      </c>
      <c r="G32" s="11"/>
      <c r="H32" s="11"/>
    </row>
    <row r="33" spans="1:8" ht="16.5" customHeight="1">
      <c r="A33" s="248" t="s">
        <v>50</v>
      </c>
      <c r="B33" s="106" t="s">
        <v>12</v>
      </c>
      <c r="C33" s="78" t="s">
        <v>9</v>
      </c>
      <c r="D33" s="100" t="s">
        <v>13</v>
      </c>
      <c r="E33" s="78">
        <v>20</v>
      </c>
      <c r="F33" s="215">
        <v>384.22</v>
      </c>
      <c r="G33" s="11"/>
      <c r="H33" s="11"/>
    </row>
    <row r="34" spans="1:8" ht="16.5" customHeight="1">
      <c r="A34" s="248" t="s">
        <v>51</v>
      </c>
      <c r="B34" s="81" t="s">
        <v>346</v>
      </c>
      <c r="C34" s="68" t="s">
        <v>342</v>
      </c>
      <c r="D34" s="68" t="s">
        <v>347</v>
      </c>
      <c r="E34" s="68">
        <v>20</v>
      </c>
      <c r="F34" s="82">
        <v>389.02</v>
      </c>
      <c r="G34" s="11"/>
      <c r="H34" s="11"/>
    </row>
    <row r="35" spans="1:8" ht="16.5" customHeight="1">
      <c r="A35" s="248" t="s">
        <v>52</v>
      </c>
      <c r="B35" s="213" t="s">
        <v>784</v>
      </c>
      <c r="C35" s="75" t="s">
        <v>819</v>
      </c>
      <c r="D35" s="261" t="s">
        <v>846</v>
      </c>
      <c r="E35" s="261">
        <v>20</v>
      </c>
      <c r="F35" s="213">
        <v>410.13</v>
      </c>
      <c r="G35" s="11"/>
      <c r="H35" s="11"/>
    </row>
    <row r="36" spans="1:8" ht="16.5" customHeight="1">
      <c r="A36" s="248" t="s">
        <v>53</v>
      </c>
      <c r="B36" s="213" t="s">
        <v>786</v>
      </c>
      <c r="C36" s="75" t="s">
        <v>819</v>
      </c>
      <c r="D36" s="261" t="s">
        <v>812</v>
      </c>
      <c r="E36" s="261">
        <v>20</v>
      </c>
      <c r="F36" s="213">
        <v>413.49</v>
      </c>
      <c r="G36" s="11"/>
      <c r="H36" s="11"/>
    </row>
    <row r="37" spans="1:8" ht="16.5" customHeight="1">
      <c r="A37" s="248" t="s">
        <v>54</v>
      </c>
      <c r="B37" s="213" t="s">
        <v>770</v>
      </c>
      <c r="C37" s="75" t="s">
        <v>819</v>
      </c>
      <c r="D37" s="261" t="s">
        <v>809</v>
      </c>
      <c r="E37" s="261">
        <v>20</v>
      </c>
      <c r="F37" s="213">
        <v>418.77</v>
      </c>
      <c r="G37" s="11"/>
      <c r="H37" s="11"/>
    </row>
    <row r="38" spans="1:8" ht="16.5" customHeight="1">
      <c r="A38" s="248" t="s">
        <v>55</v>
      </c>
      <c r="B38" s="85" t="s">
        <v>408</v>
      </c>
      <c r="C38" s="68" t="s">
        <v>402</v>
      </c>
      <c r="D38" s="68" t="s">
        <v>409</v>
      </c>
      <c r="E38" s="68">
        <v>20</v>
      </c>
      <c r="F38" s="82">
        <v>419.06</v>
      </c>
      <c r="G38" s="11"/>
      <c r="H38" s="11"/>
    </row>
    <row r="39" spans="1:8" ht="16.5" customHeight="1">
      <c r="A39" s="248" t="s">
        <v>56</v>
      </c>
      <c r="B39" s="106" t="s">
        <v>711</v>
      </c>
      <c r="C39" s="75" t="s">
        <v>720</v>
      </c>
      <c r="D39" s="217" t="s">
        <v>720</v>
      </c>
      <c r="E39" s="68">
        <v>20</v>
      </c>
      <c r="F39" s="217">
        <v>423.19</v>
      </c>
      <c r="G39" s="11"/>
      <c r="H39" s="11"/>
    </row>
    <row r="40" spans="1:8" ht="16.5" customHeight="1">
      <c r="A40" s="248" t="s">
        <v>57</v>
      </c>
      <c r="B40" s="213" t="s">
        <v>801</v>
      </c>
      <c r="C40" s="75" t="s">
        <v>819</v>
      </c>
      <c r="D40" s="261" t="s">
        <v>812</v>
      </c>
      <c r="E40" s="261">
        <v>20</v>
      </c>
      <c r="F40" s="213">
        <v>423.84</v>
      </c>
      <c r="G40" s="11"/>
      <c r="H40" s="11"/>
    </row>
    <row r="41" spans="1:8" ht="16.5" customHeight="1">
      <c r="A41" s="248" t="s">
        <v>58</v>
      </c>
      <c r="B41" s="85" t="s">
        <v>528</v>
      </c>
      <c r="C41" s="68" t="s">
        <v>559</v>
      </c>
      <c r="D41" s="68" t="s">
        <v>560</v>
      </c>
      <c r="E41" s="68">
        <v>20</v>
      </c>
      <c r="F41" s="73">
        <v>427.59</v>
      </c>
      <c r="G41" s="11"/>
      <c r="H41" s="11"/>
    </row>
    <row r="42" spans="1:8" ht="16.5" customHeight="1">
      <c r="A42" s="248" t="s">
        <v>59</v>
      </c>
      <c r="B42" s="213" t="s">
        <v>829</v>
      </c>
      <c r="C42" s="75" t="s">
        <v>819</v>
      </c>
      <c r="D42" s="261" t="s">
        <v>809</v>
      </c>
      <c r="E42" s="261">
        <v>20</v>
      </c>
      <c r="F42" s="213">
        <v>437.15</v>
      </c>
      <c r="G42" s="11"/>
      <c r="H42" s="11"/>
    </row>
    <row r="43" spans="1:8" ht="16.5" customHeight="1">
      <c r="A43" s="248" t="s">
        <v>60</v>
      </c>
      <c r="B43" s="213" t="s">
        <v>788</v>
      </c>
      <c r="C43" s="75" t="s">
        <v>819</v>
      </c>
      <c r="D43" s="261" t="s">
        <v>816</v>
      </c>
      <c r="E43" s="261">
        <v>20</v>
      </c>
      <c r="F43" s="213">
        <v>440.21</v>
      </c>
      <c r="G43" s="11"/>
      <c r="H43" s="11"/>
    </row>
    <row r="44" spans="1:8" ht="16.5" customHeight="1">
      <c r="A44" s="248" t="s">
        <v>61</v>
      </c>
      <c r="B44" s="85" t="s">
        <v>529</v>
      </c>
      <c r="C44" s="68" t="s">
        <v>559</v>
      </c>
      <c r="D44" s="68" t="s">
        <v>563</v>
      </c>
      <c r="E44" s="68">
        <v>20</v>
      </c>
      <c r="F44" s="73">
        <v>447.73</v>
      </c>
      <c r="G44" s="11"/>
      <c r="H44" s="11"/>
    </row>
    <row r="45" spans="1:8" ht="16.5" customHeight="1">
      <c r="A45" s="248" t="s">
        <v>62</v>
      </c>
      <c r="B45" s="213" t="s">
        <v>799</v>
      </c>
      <c r="C45" s="75" t="s">
        <v>819</v>
      </c>
      <c r="D45" s="261" t="s">
        <v>818</v>
      </c>
      <c r="E45" s="261">
        <v>20</v>
      </c>
      <c r="F45" s="213">
        <v>449.75</v>
      </c>
      <c r="G45" s="11"/>
      <c r="H45" s="11"/>
    </row>
    <row r="46" spans="1:8" ht="16.5" customHeight="1">
      <c r="A46" s="248" t="s">
        <v>63</v>
      </c>
      <c r="B46" s="106" t="s">
        <v>708</v>
      </c>
      <c r="C46" s="75" t="s">
        <v>720</v>
      </c>
      <c r="D46" s="217" t="s">
        <v>719</v>
      </c>
      <c r="E46" s="68">
        <v>20</v>
      </c>
      <c r="F46" s="217">
        <v>467.79</v>
      </c>
      <c r="G46" s="11"/>
      <c r="H46" s="11"/>
    </row>
    <row r="47" spans="1:8" ht="16.5" customHeight="1">
      <c r="A47" s="248" t="s">
        <v>64</v>
      </c>
      <c r="B47" s="85" t="s">
        <v>530</v>
      </c>
      <c r="C47" s="68" t="s">
        <v>559</v>
      </c>
      <c r="D47" s="68" t="s">
        <v>563</v>
      </c>
      <c r="E47" s="68">
        <v>20</v>
      </c>
      <c r="F47" s="73">
        <v>475.97</v>
      </c>
      <c r="G47" s="11"/>
      <c r="H47" s="11"/>
    </row>
    <row r="48" spans="1:8" ht="16.5" customHeight="1">
      <c r="A48" s="248" t="s">
        <v>65</v>
      </c>
      <c r="B48" s="213" t="s">
        <v>831</v>
      </c>
      <c r="C48" s="75" t="s">
        <v>819</v>
      </c>
      <c r="D48" s="261" t="s">
        <v>815</v>
      </c>
      <c r="E48" s="261">
        <v>20</v>
      </c>
      <c r="F48" s="213">
        <v>477.01</v>
      </c>
      <c r="G48" s="11"/>
      <c r="H48" s="11"/>
    </row>
    <row r="49" spans="1:8" ht="16.5" customHeight="1">
      <c r="A49" s="248" t="s">
        <v>66</v>
      </c>
      <c r="B49" s="106" t="s">
        <v>709</v>
      </c>
      <c r="C49" s="75" t="s">
        <v>720</v>
      </c>
      <c r="D49" s="217" t="s">
        <v>720</v>
      </c>
      <c r="E49" s="68">
        <v>20</v>
      </c>
      <c r="F49" s="217">
        <v>479.12</v>
      </c>
      <c r="G49" s="11"/>
      <c r="H49" s="11"/>
    </row>
    <row r="50" spans="1:8" ht="16.5" customHeight="1">
      <c r="A50" s="248" t="s">
        <v>67</v>
      </c>
      <c r="B50" s="85" t="s">
        <v>531</v>
      </c>
      <c r="C50" s="68" t="s">
        <v>559</v>
      </c>
      <c r="D50" s="68" t="s">
        <v>564</v>
      </c>
      <c r="E50" s="68">
        <v>20</v>
      </c>
      <c r="F50" s="73">
        <v>481.85</v>
      </c>
      <c r="G50" s="11"/>
      <c r="H50" s="11"/>
    </row>
    <row r="51" spans="1:8" ht="16.5" customHeight="1">
      <c r="A51" s="248" t="s">
        <v>68</v>
      </c>
      <c r="B51" s="213" t="s">
        <v>782</v>
      </c>
      <c r="C51" s="75" t="s">
        <v>819</v>
      </c>
      <c r="D51" s="261" t="s">
        <v>810</v>
      </c>
      <c r="E51" s="261">
        <v>20</v>
      </c>
      <c r="F51" s="213">
        <v>490.96</v>
      </c>
      <c r="G51" s="11"/>
      <c r="H51" s="11"/>
    </row>
    <row r="52" spans="1:8" ht="16.5" customHeight="1">
      <c r="A52" s="248" t="s">
        <v>69</v>
      </c>
      <c r="B52" s="67" t="s">
        <v>290</v>
      </c>
      <c r="C52" s="68" t="s">
        <v>9</v>
      </c>
      <c r="D52" s="68" t="s">
        <v>148</v>
      </c>
      <c r="E52" s="68">
        <v>20</v>
      </c>
      <c r="F52" s="73">
        <v>491.42</v>
      </c>
      <c r="G52" s="11"/>
      <c r="H52" s="11"/>
    </row>
    <row r="53" spans="1:8" ht="16.5" customHeight="1">
      <c r="A53" s="248" t="s">
        <v>70</v>
      </c>
      <c r="B53" s="85" t="s">
        <v>532</v>
      </c>
      <c r="C53" s="68" t="s">
        <v>559</v>
      </c>
      <c r="D53" s="68" t="s">
        <v>559</v>
      </c>
      <c r="E53" s="68">
        <v>20</v>
      </c>
      <c r="F53" s="73">
        <v>505.65</v>
      </c>
      <c r="G53" s="11"/>
      <c r="H53" s="11"/>
    </row>
    <row r="54" spans="1:8" ht="16.5" customHeight="1">
      <c r="A54" s="248" t="s">
        <v>71</v>
      </c>
      <c r="B54" s="213" t="s">
        <v>775</v>
      </c>
      <c r="C54" s="75" t="s">
        <v>819</v>
      </c>
      <c r="D54" s="261" t="s">
        <v>809</v>
      </c>
      <c r="E54" s="261">
        <v>20</v>
      </c>
      <c r="F54" s="213">
        <v>507.82</v>
      </c>
      <c r="G54" s="11"/>
      <c r="H54" s="11"/>
    </row>
    <row r="55" spans="1:8" ht="16.5" customHeight="1">
      <c r="A55" s="248" t="s">
        <v>72</v>
      </c>
      <c r="B55" s="85" t="s">
        <v>533</v>
      </c>
      <c r="C55" s="68" t="s">
        <v>559</v>
      </c>
      <c r="D55" s="68" t="s">
        <v>560</v>
      </c>
      <c r="E55" s="68">
        <v>20</v>
      </c>
      <c r="F55" s="73">
        <v>509.93</v>
      </c>
      <c r="G55" s="11"/>
      <c r="H55" s="11"/>
    </row>
    <row r="56" spans="1:8" ht="16.5" customHeight="1">
      <c r="A56" s="248" t="s">
        <v>73</v>
      </c>
      <c r="B56" s="85" t="s">
        <v>412</v>
      </c>
      <c r="C56" s="68" t="s">
        <v>402</v>
      </c>
      <c r="D56" s="68" t="s">
        <v>405</v>
      </c>
      <c r="E56" s="68">
        <v>20</v>
      </c>
      <c r="F56" s="82">
        <v>512.07</v>
      </c>
      <c r="G56" s="11"/>
      <c r="H56" s="11"/>
    </row>
    <row r="57" spans="1:8" ht="15.75">
      <c r="A57" s="248" t="s">
        <v>74</v>
      </c>
      <c r="B57" s="85" t="s">
        <v>534</v>
      </c>
      <c r="C57" s="68" t="s">
        <v>559</v>
      </c>
      <c r="D57" s="68" t="s">
        <v>559</v>
      </c>
      <c r="E57" s="68">
        <v>20</v>
      </c>
      <c r="F57" s="73">
        <v>516.7</v>
      </c>
      <c r="G57" s="11"/>
      <c r="H57" s="11"/>
    </row>
    <row r="58" spans="1:8" ht="15.75">
      <c r="A58" s="248" t="s">
        <v>75</v>
      </c>
      <c r="B58" s="213" t="s">
        <v>830</v>
      </c>
      <c r="C58" s="75" t="s">
        <v>819</v>
      </c>
      <c r="D58" s="261" t="s">
        <v>811</v>
      </c>
      <c r="E58" s="261">
        <v>20</v>
      </c>
      <c r="F58" s="213">
        <v>523.01</v>
      </c>
      <c r="G58" s="11"/>
      <c r="H58" s="11"/>
    </row>
    <row r="59" spans="1:8" ht="15.75">
      <c r="A59" s="248" t="s">
        <v>76</v>
      </c>
      <c r="B59" s="67" t="s">
        <v>535</v>
      </c>
      <c r="C59" s="68" t="s">
        <v>559</v>
      </c>
      <c r="D59" s="68" t="s">
        <v>565</v>
      </c>
      <c r="E59" s="68">
        <v>20</v>
      </c>
      <c r="F59" s="86">
        <v>525.64</v>
      </c>
      <c r="G59" s="11"/>
      <c r="H59" s="11"/>
    </row>
    <row r="60" spans="1:8" ht="15.75">
      <c r="A60" s="248" t="s">
        <v>157</v>
      </c>
      <c r="B60" s="81" t="s">
        <v>294</v>
      </c>
      <c r="C60" s="68" t="s">
        <v>9</v>
      </c>
      <c r="D60" s="75" t="s">
        <v>153</v>
      </c>
      <c r="E60" s="78">
        <v>20</v>
      </c>
      <c r="F60" s="116">
        <v>535.93</v>
      </c>
      <c r="G60" s="11"/>
      <c r="H60" s="11"/>
    </row>
    <row r="61" spans="1:8" ht="15.75">
      <c r="A61" s="248" t="s">
        <v>158</v>
      </c>
      <c r="B61" s="81" t="s">
        <v>349</v>
      </c>
      <c r="C61" s="68" t="s">
        <v>342</v>
      </c>
      <c r="D61" s="68" t="s">
        <v>350</v>
      </c>
      <c r="E61" s="68">
        <v>20</v>
      </c>
      <c r="F61" s="80">
        <v>542.98</v>
      </c>
      <c r="G61" s="11"/>
      <c r="H61" s="11"/>
    </row>
    <row r="62" spans="1:8" ht="15.75">
      <c r="A62" s="248" t="s">
        <v>159</v>
      </c>
      <c r="B62" s="106" t="s">
        <v>710</v>
      </c>
      <c r="C62" s="75" t="s">
        <v>720</v>
      </c>
      <c r="D62" s="217" t="s">
        <v>720</v>
      </c>
      <c r="E62" s="68">
        <v>20</v>
      </c>
      <c r="F62" s="217">
        <v>543.08</v>
      </c>
      <c r="G62" s="11"/>
      <c r="H62" s="11"/>
    </row>
    <row r="63" spans="1:8" ht="15.75">
      <c r="A63" s="248" t="s">
        <v>160</v>
      </c>
      <c r="B63" s="74" t="s">
        <v>147</v>
      </c>
      <c r="C63" s="75" t="s">
        <v>9</v>
      </c>
      <c r="D63" s="75" t="s">
        <v>15</v>
      </c>
      <c r="E63" s="75">
        <v>20</v>
      </c>
      <c r="F63" s="120">
        <v>543.98</v>
      </c>
      <c r="G63" s="11"/>
      <c r="H63" s="11"/>
    </row>
    <row r="64" spans="1:8" ht="15.75">
      <c r="A64" s="248" t="s">
        <v>161</v>
      </c>
      <c r="B64" s="213" t="s">
        <v>832</v>
      </c>
      <c r="C64" s="75" t="s">
        <v>819</v>
      </c>
      <c r="D64" s="261" t="s">
        <v>846</v>
      </c>
      <c r="E64" s="261">
        <v>20</v>
      </c>
      <c r="F64" s="213">
        <v>596.6</v>
      </c>
      <c r="G64" s="11"/>
      <c r="H64" s="11"/>
    </row>
    <row r="65" spans="1:8" ht="15.75">
      <c r="A65" s="248" t="s">
        <v>162</v>
      </c>
      <c r="B65" s="213" t="s">
        <v>805</v>
      </c>
      <c r="C65" s="75" t="s">
        <v>819</v>
      </c>
      <c r="D65" s="261" t="s">
        <v>814</v>
      </c>
      <c r="E65" s="261">
        <v>20</v>
      </c>
      <c r="F65" s="213">
        <v>597.3</v>
      </c>
      <c r="G65" s="11"/>
      <c r="H65" s="11"/>
    </row>
    <row r="66" spans="1:8" ht="15.75">
      <c r="A66" s="248" t="s">
        <v>163</v>
      </c>
      <c r="B66" s="106" t="s">
        <v>712</v>
      </c>
      <c r="C66" s="75" t="s">
        <v>720</v>
      </c>
      <c r="D66" s="217" t="s">
        <v>719</v>
      </c>
      <c r="E66" s="68">
        <v>20</v>
      </c>
      <c r="F66" s="217">
        <v>604.41</v>
      </c>
      <c r="G66" s="11"/>
      <c r="H66" s="11"/>
    </row>
    <row r="67" spans="1:8" ht="15.75">
      <c r="A67" s="248" t="s">
        <v>164</v>
      </c>
      <c r="B67" s="85" t="s">
        <v>536</v>
      </c>
      <c r="C67" s="68" t="s">
        <v>559</v>
      </c>
      <c r="D67" s="68" t="s">
        <v>566</v>
      </c>
      <c r="E67" s="68">
        <v>20</v>
      </c>
      <c r="F67" s="73">
        <v>610.53</v>
      </c>
      <c r="G67" s="11"/>
      <c r="H67" s="11"/>
    </row>
    <row r="68" spans="1:8" ht="15.75">
      <c r="A68" s="248" t="s">
        <v>165</v>
      </c>
      <c r="B68" s="85" t="s">
        <v>537</v>
      </c>
      <c r="C68" s="68" t="s">
        <v>559</v>
      </c>
      <c r="D68" s="68" t="s">
        <v>565</v>
      </c>
      <c r="E68" s="68">
        <v>20</v>
      </c>
      <c r="F68" s="73">
        <v>611.03</v>
      </c>
      <c r="G68" s="11"/>
      <c r="H68" s="11"/>
    </row>
    <row r="69" spans="1:8" ht="15.75">
      <c r="A69" s="248" t="s">
        <v>166</v>
      </c>
      <c r="B69" s="213" t="s">
        <v>776</v>
      </c>
      <c r="C69" s="75" t="s">
        <v>819</v>
      </c>
      <c r="D69" s="261" t="s">
        <v>812</v>
      </c>
      <c r="E69" s="261">
        <v>20</v>
      </c>
      <c r="F69" s="213">
        <v>614.6</v>
      </c>
      <c r="G69" s="11"/>
      <c r="H69" s="11"/>
    </row>
    <row r="70" spans="1:8" ht="15.75">
      <c r="A70" s="248" t="s">
        <v>167</v>
      </c>
      <c r="B70" s="213" t="s">
        <v>833</v>
      </c>
      <c r="C70" s="75" t="s">
        <v>819</v>
      </c>
      <c r="D70" s="261" t="s">
        <v>810</v>
      </c>
      <c r="E70" s="261">
        <v>20</v>
      </c>
      <c r="F70" s="213">
        <v>616.25</v>
      </c>
      <c r="G70" s="11"/>
      <c r="H70" s="11"/>
    </row>
    <row r="71" spans="1:8" ht="15.75">
      <c r="A71" s="248" t="s">
        <v>168</v>
      </c>
      <c r="B71" s="213" t="s">
        <v>834</v>
      </c>
      <c r="C71" s="75" t="s">
        <v>819</v>
      </c>
      <c r="D71" s="261" t="s">
        <v>811</v>
      </c>
      <c r="E71" s="261">
        <v>20</v>
      </c>
      <c r="F71" s="213">
        <v>618.03</v>
      </c>
      <c r="G71" s="11"/>
      <c r="H71" s="11"/>
    </row>
    <row r="72" spans="1:8" ht="15.75">
      <c r="A72" s="248" t="s">
        <v>169</v>
      </c>
      <c r="B72" s="85" t="s">
        <v>538</v>
      </c>
      <c r="C72" s="68" t="s">
        <v>559</v>
      </c>
      <c r="D72" s="68" t="s">
        <v>559</v>
      </c>
      <c r="E72" s="68">
        <v>20</v>
      </c>
      <c r="F72" s="73">
        <v>619.57</v>
      </c>
      <c r="G72" s="11"/>
      <c r="H72" s="11"/>
    </row>
    <row r="73" spans="1:8" ht="15.75">
      <c r="A73" s="248" t="s">
        <v>170</v>
      </c>
      <c r="B73" s="85" t="s">
        <v>539</v>
      </c>
      <c r="C73" s="68" t="s">
        <v>559</v>
      </c>
      <c r="D73" s="68" t="s">
        <v>567</v>
      </c>
      <c r="E73" s="68">
        <v>20</v>
      </c>
      <c r="F73" s="86">
        <v>621.8</v>
      </c>
      <c r="G73" s="11"/>
      <c r="H73" s="11"/>
    </row>
    <row r="74" spans="1:8" ht="15.75">
      <c r="A74" s="248" t="s">
        <v>171</v>
      </c>
      <c r="B74" s="79" t="s">
        <v>348</v>
      </c>
      <c r="C74" s="68" t="s">
        <v>342</v>
      </c>
      <c r="D74" s="68" t="s">
        <v>345</v>
      </c>
      <c r="E74" s="68">
        <v>20</v>
      </c>
      <c r="F74" s="80">
        <v>624.42</v>
      </c>
      <c r="G74" s="11"/>
      <c r="H74" s="11"/>
    </row>
    <row r="75" spans="1:8" ht="15.75">
      <c r="A75" s="248" t="s">
        <v>172</v>
      </c>
      <c r="B75" s="213" t="s">
        <v>793</v>
      </c>
      <c r="C75" s="75" t="s">
        <v>819</v>
      </c>
      <c r="D75" s="261" t="s">
        <v>811</v>
      </c>
      <c r="E75" s="261">
        <v>20</v>
      </c>
      <c r="F75" s="213">
        <v>627</v>
      </c>
      <c r="G75" s="11"/>
      <c r="H75" s="11"/>
    </row>
    <row r="76" spans="1:6" ht="15.75">
      <c r="A76" s="248" t="s">
        <v>173</v>
      </c>
      <c r="B76" s="213" t="s">
        <v>787</v>
      </c>
      <c r="C76" s="75" t="s">
        <v>819</v>
      </c>
      <c r="D76" s="261" t="s">
        <v>815</v>
      </c>
      <c r="E76" s="261">
        <v>20</v>
      </c>
      <c r="F76" s="213">
        <v>639.36</v>
      </c>
    </row>
    <row r="77" spans="1:6" ht="15.75">
      <c r="A77" s="248" t="s">
        <v>174</v>
      </c>
      <c r="B77" s="85" t="s">
        <v>540</v>
      </c>
      <c r="C77" s="68" t="s">
        <v>559</v>
      </c>
      <c r="D77" s="68" t="s">
        <v>561</v>
      </c>
      <c r="E77" s="68">
        <v>20</v>
      </c>
      <c r="F77" s="73">
        <v>640.46</v>
      </c>
    </row>
    <row r="78" spans="1:6" ht="15.75">
      <c r="A78" s="248" t="s">
        <v>175</v>
      </c>
      <c r="B78" s="85" t="s">
        <v>410</v>
      </c>
      <c r="C78" s="68" t="s">
        <v>402</v>
      </c>
      <c r="D78" s="68" t="s">
        <v>411</v>
      </c>
      <c r="E78" s="68">
        <v>20</v>
      </c>
      <c r="F78" s="82">
        <v>642.79</v>
      </c>
    </row>
    <row r="79" spans="1:6" ht="15.75">
      <c r="A79" s="248" t="s">
        <v>176</v>
      </c>
      <c r="B79" s="85" t="s">
        <v>541</v>
      </c>
      <c r="C79" s="68" t="s">
        <v>559</v>
      </c>
      <c r="D79" s="68" t="s">
        <v>559</v>
      </c>
      <c r="E79" s="68">
        <v>20</v>
      </c>
      <c r="F79" s="73">
        <v>643.08</v>
      </c>
    </row>
    <row r="80" spans="1:6" ht="15.75">
      <c r="A80" s="248" t="s">
        <v>177</v>
      </c>
      <c r="B80" s="85" t="s">
        <v>542</v>
      </c>
      <c r="C80" s="68" t="s">
        <v>559</v>
      </c>
      <c r="D80" s="68" t="s">
        <v>564</v>
      </c>
      <c r="E80" s="68">
        <v>20</v>
      </c>
      <c r="F80" s="73">
        <v>651.2</v>
      </c>
    </row>
    <row r="81" spans="1:6" ht="15.75">
      <c r="A81" s="248" t="s">
        <v>178</v>
      </c>
      <c r="B81" s="67" t="s">
        <v>543</v>
      </c>
      <c r="C81" s="68" t="s">
        <v>559</v>
      </c>
      <c r="D81" s="68" t="s">
        <v>567</v>
      </c>
      <c r="E81" s="68">
        <v>20</v>
      </c>
      <c r="F81" s="86">
        <v>654.2</v>
      </c>
    </row>
    <row r="82" spans="1:6" ht="15.75">
      <c r="A82" s="248" t="s">
        <v>179</v>
      </c>
      <c r="B82" s="81" t="s">
        <v>353</v>
      </c>
      <c r="C82" s="68" t="s">
        <v>342</v>
      </c>
      <c r="D82" s="68" t="s">
        <v>345</v>
      </c>
      <c r="E82" s="68">
        <v>20</v>
      </c>
      <c r="F82" s="82">
        <v>654.58</v>
      </c>
    </row>
    <row r="83" spans="1:6" ht="15.75">
      <c r="A83" s="248" t="s">
        <v>180</v>
      </c>
      <c r="B83" s="81" t="s">
        <v>544</v>
      </c>
      <c r="C83" s="68" t="s">
        <v>559</v>
      </c>
      <c r="D83" s="68" t="s">
        <v>563</v>
      </c>
      <c r="E83" s="68">
        <v>20</v>
      </c>
      <c r="F83" s="73">
        <v>662.98</v>
      </c>
    </row>
    <row r="84" spans="1:6" ht="15.75">
      <c r="A84" s="248" t="s">
        <v>181</v>
      </c>
      <c r="B84" s="85" t="s">
        <v>545</v>
      </c>
      <c r="C84" s="68" t="s">
        <v>559</v>
      </c>
      <c r="D84" s="68" t="s">
        <v>560</v>
      </c>
      <c r="E84" s="68">
        <v>20</v>
      </c>
      <c r="F84" s="73">
        <v>672.49</v>
      </c>
    </row>
    <row r="85" spans="1:6" ht="15.75">
      <c r="A85" s="248" t="s">
        <v>182</v>
      </c>
      <c r="B85" s="213" t="s">
        <v>824</v>
      </c>
      <c r="C85" s="75" t="s">
        <v>819</v>
      </c>
      <c r="D85" s="261" t="s">
        <v>816</v>
      </c>
      <c r="E85" s="261">
        <v>20</v>
      </c>
      <c r="F85" s="213">
        <v>677.82</v>
      </c>
    </row>
    <row r="86" spans="1:6" ht="15.75">
      <c r="A86" s="248" t="s">
        <v>183</v>
      </c>
      <c r="B86" s="67" t="s">
        <v>413</v>
      </c>
      <c r="C86" s="68" t="s">
        <v>402</v>
      </c>
      <c r="D86" s="68" t="s">
        <v>407</v>
      </c>
      <c r="E86" s="68">
        <v>20</v>
      </c>
      <c r="F86" s="82">
        <v>691.92</v>
      </c>
    </row>
    <row r="87" spans="1:6" ht="15.75">
      <c r="A87" s="248" t="s">
        <v>184</v>
      </c>
      <c r="B87" s="85" t="s">
        <v>546</v>
      </c>
      <c r="C87" s="68" t="s">
        <v>559</v>
      </c>
      <c r="D87" s="68" t="s">
        <v>566</v>
      </c>
      <c r="E87" s="68">
        <v>20</v>
      </c>
      <c r="F87" s="73">
        <v>698.4</v>
      </c>
    </row>
    <row r="88" spans="1:6" ht="15.75">
      <c r="A88" s="248" t="s">
        <v>185</v>
      </c>
      <c r="B88" s="67" t="s">
        <v>351</v>
      </c>
      <c r="C88" s="68" t="s">
        <v>342</v>
      </c>
      <c r="D88" s="68" t="s">
        <v>350</v>
      </c>
      <c r="E88" s="68">
        <v>20</v>
      </c>
      <c r="F88" s="80">
        <v>709.31</v>
      </c>
    </row>
    <row r="89" spans="1:6" ht="15.75">
      <c r="A89" s="248" t="s">
        <v>186</v>
      </c>
      <c r="B89" s="85" t="s">
        <v>414</v>
      </c>
      <c r="C89" s="68" t="s">
        <v>402</v>
      </c>
      <c r="D89" s="68" t="s">
        <v>407</v>
      </c>
      <c r="E89" s="68">
        <v>20</v>
      </c>
      <c r="F89" s="82">
        <v>709.78</v>
      </c>
    </row>
    <row r="90" spans="1:6" ht="15.75">
      <c r="A90" s="248" t="s">
        <v>187</v>
      </c>
      <c r="B90" s="106" t="s">
        <v>713</v>
      </c>
      <c r="C90" s="75" t="s">
        <v>720</v>
      </c>
      <c r="D90" s="217" t="s">
        <v>719</v>
      </c>
      <c r="E90" s="68">
        <v>20</v>
      </c>
      <c r="F90" s="217">
        <v>728.83</v>
      </c>
    </row>
    <row r="91" spans="1:6" ht="15.75">
      <c r="A91" s="248" t="s">
        <v>188</v>
      </c>
      <c r="B91" s="213" t="s">
        <v>780</v>
      </c>
      <c r="C91" s="75" t="s">
        <v>819</v>
      </c>
      <c r="D91" s="261" t="s">
        <v>814</v>
      </c>
      <c r="E91" s="261">
        <v>20</v>
      </c>
      <c r="F91" s="213">
        <v>729.84</v>
      </c>
    </row>
    <row r="92" spans="1:6" ht="15.75">
      <c r="A92" s="248" t="s">
        <v>189</v>
      </c>
      <c r="B92" s="85" t="s">
        <v>547</v>
      </c>
      <c r="C92" s="68" t="s">
        <v>559</v>
      </c>
      <c r="D92" s="68" t="s">
        <v>565</v>
      </c>
      <c r="E92" s="68">
        <v>20</v>
      </c>
      <c r="F92" s="73">
        <v>733.82</v>
      </c>
    </row>
    <row r="93" spans="1:6" ht="15.75">
      <c r="A93" s="248" t="s">
        <v>190</v>
      </c>
      <c r="B93" s="85" t="s">
        <v>548</v>
      </c>
      <c r="C93" s="68" t="s">
        <v>559</v>
      </c>
      <c r="D93" s="68" t="s">
        <v>560</v>
      </c>
      <c r="E93" s="68">
        <v>20</v>
      </c>
      <c r="F93" s="73">
        <v>747.1</v>
      </c>
    </row>
    <row r="94" spans="1:6" ht="15.75">
      <c r="A94" s="248" t="s">
        <v>191</v>
      </c>
      <c r="B94" s="85" t="s">
        <v>415</v>
      </c>
      <c r="C94" s="68" t="s">
        <v>402</v>
      </c>
      <c r="D94" s="68" t="s">
        <v>416</v>
      </c>
      <c r="E94" s="68">
        <v>20</v>
      </c>
      <c r="F94" s="82">
        <v>751.25</v>
      </c>
    </row>
    <row r="95" spans="1:6" ht="15.75">
      <c r="A95" s="248" t="s">
        <v>192</v>
      </c>
      <c r="B95" s="213" t="s">
        <v>836</v>
      </c>
      <c r="C95" s="75" t="s">
        <v>819</v>
      </c>
      <c r="D95" s="261" t="s">
        <v>817</v>
      </c>
      <c r="E95" s="261">
        <v>20</v>
      </c>
      <c r="F95" s="213">
        <v>754.95</v>
      </c>
    </row>
    <row r="96" spans="1:6" ht="15.75">
      <c r="A96" s="248" t="s">
        <v>193</v>
      </c>
      <c r="B96" s="213" t="s">
        <v>835</v>
      </c>
      <c r="C96" s="75" t="s">
        <v>819</v>
      </c>
      <c r="D96" s="261" t="s">
        <v>815</v>
      </c>
      <c r="E96" s="261">
        <v>20</v>
      </c>
      <c r="F96" s="213">
        <v>757.96</v>
      </c>
    </row>
    <row r="97" spans="1:6" ht="15.75">
      <c r="A97" s="248" t="s">
        <v>194</v>
      </c>
      <c r="B97" s="85" t="s">
        <v>354</v>
      </c>
      <c r="C97" s="68" t="s">
        <v>342</v>
      </c>
      <c r="D97" s="68" t="s">
        <v>355</v>
      </c>
      <c r="E97" s="68">
        <v>20</v>
      </c>
      <c r="F97" s="82">
        <v>784.8</v>
      </c>
    </row>
    <row r="98" spans="1:6" ht="15.75">
      <c r="A98" s="248" t="s">
        <v>195</v>
      </c>
      <c r="B98" s="106" t="s">
        <v>279</v>
      </c>
      <c r="C98" s="108" t="s">
        <v>9</v>
      </c>
      <c r="D98" s="100" t="s">
        <v>9</v>
      </c>
      <c r="E98" s="78">
        <v>20</v>
      </c>
      <c r="F98" s="215">
        <v>785.89</v>
      </c>
    </row>
    <row r="99" spans="1:6" ht="15.75">
      <c r="A99" s="248" t="s">
        <v>196</v>
      </c>
      <c r="B99" s="213" t="s">
        <v>840</v>
      </c>
      <c r="C99" s="75" t="s">
        <v>819</v>
      </c>
      <c r="D99" s="261" t="s">
        <v>816</v>
      </c>
      <c r="E99" s="261">
        <v>20</v>
      </c>
      <c r="F99" s="213">
        <v>786.75</v>
      </c>
    </row>
    <row r="100" spans="1:6" ht="15.75">
      <c r="A100" s="248" t="s">
        <v>197</v>
      </c>
      <c r="B100" s="106" t="s">
        <v>714</v>
      </c>
      <c r="C100" s="75" t="s">
        <v>720</v>
      </c>
      <c r="D100" s="217" t="s">
        <v>720</v>
      </c>
      <c r="E100" s="68">
        <v>20</v>
      </c>
      <c r="F100" s="217">
        <v>812.43</v>
      </c>
    </row>
    <row r="101" spans="1:6" ht="15.75">
      <c r="A101" s="248" t="s">
        <v>198</v>
      </c>
      <c r="B101" s="67" t="s">
        <v>417</v>
      </c>
      <c r="C101" s="68" t="s">
        <v>402</v>
      </c>
      <c r="D101" s="68" t="s">
        <v>418</v>
      </c>
      <c r="E101" s="68">
        <v>20</v>
      </c>
      <c r="F101" s="82">
        <v>812.72</v>
      </c>
    </row>
    <row r="102" spans="1:6" ht="15.75">
      <c r="A102" s="248" t="s">
        <v>199</v>
      </c>
      <c r="B102" s="85" t="s">
        <v>419</v>
      </c>
      <c r="C102" s="68" t="s">
        <v>402</v>
      </c>
      <c r="D102" s="68" t="s">
        <v>407</v>
      </c>
      <c r="E102" s="68">
        <v>20</v>
      </c>
      <c r="F102" s="82">
        <v>820.58</v>
      </c>
    </row>
    <row r="103" spans="1:6" ht="15.75">
      <c r="A103" s="248" t="s">
        <v>200</v>
      </c>
      <c r="B103" s="67" t="s">
        <v>430</v>
      </c>
      <c r="C103" s="68" t="s">
        <v>402</v>
      </c>
      <c r="D103" s="68" t="s">
        <v>418</v>
      </c>
      <c r="E103" s="68">
        <v>20</v>
      </c>
      <c r="F103" s="80">
        <v>828.9</v>
      </c>
    </row>
    <row r="104" spans="1:6" ht="15.75">
      <c r="A104" s="248" t="s">
        <v>201</v>
      </c>
      <c r="B104" s="213" t="s">
        <v>839</v>
      </c>
      <c r="C104" s="75" t="s">
        <v>819</v>
      </c>
      <c r="D104" s="261" t="s">
        <v>812</v>
      </c>
      <c r="E104" s="261">
        <v>20</v>
      </c>
      <c r="F104" s="213">
        <v>838.06</v>
      </c>
    </row>
    <row r="105" spans="1:6" ht="15.75">
      <c r="A105" s="248" t="s">
        <v>202</v>
      </c>
      <c r="B105" s="85" t="s">
        <v>549</v>
      </c>
      <c r="C105" s="68" t="s">
        <v>559</v>
      </c>
      <c r="D105" s="68" t="s">
        <v>564</v>
      </c>
      <c r="E105" s="68">
        <v>20</v>
      </c>
      <c r="F105" s="73">
        <v>845.71</v>
      </c>
    </row>
    <row r="106" spans="1:6" ht="15.75">
      <c r="A106" s="248" t="s">
        <v>203</v>
      </c>
      <c r="B106" s="213" t="s">
        <v>837</v>
      </c>
      <c r="C106" s="75" t="s">
        <v>819</v>
      </c>
      <c r="D106" s="261" t="s">
        <v>846</v>
      </c>
      <c r="E106" s="261">
        <v>20</v>
      </c>
      <c r="F106" s="213">
        <v>856.09</v>
      </c>
    </row>
    <row r="107" spans="1:6" ht="15.75">
      <c r="A107" s="248" t="s">
        <v>204</v>
      </c>
      <c r="B107" s="67" t="s">
        <v>420</v>
      </c>
      <c r="C107" s="68" t="s">
        <v>402</v>
      </c>
      <c r="D107" s="68" t="s">
        <v>411</v>
      </c>
      <c r="E107" s="68">
        <v>20</v>
      </c>
      <c r="F107" s="82">
        <v>862.3</v>
      </c>
    </row>
    <row r="108" spans="1:6" ht="15.75">
      <c r="A108" s="248" t="s">
        <v>205</v>
      </c>
      <c r="B108" s="213" t="s">
        <v>781</v>
      </c>
      <c r="C108" s="75" t="s">
        <v>819</v>
      </c>
      <c r="D108" s="261" t="s">
        <v>814</v>
      </c>
      <c r="E108" s="261">
        <v>20</v>
      </c>
      <c r="F108" s="213">
        <v>864.25</v>
      </c>
    </row>
    <row r="109" spans="1:6" ht="15.75">
      <c r="A109" s="248" t="s">
        <v>206</v>
      </c>
      <c r="B109" s="85" t="s">
        <v>421</v>
      </c>
      <c r="C109" s="68" t="s">
        <v>402</v>
      </c>
      <c r="D109" s="68" t="s">
        <v>411</v>
      </c>
      <c r="E109" s="68">
        <v>20</v>
      </c>
      <c r="F109" s="82">
        <v>864.47</v>
      </c>
    </row>
    <row r="110" spans="1:6" ht="15.75">
      <c r="A110" s="248" t="s">
        <v>207</v>
      </c>
      <c r="B110" s="67" t="s">
        <v>440</v>
      </c>
      <c r="C110" s="68" t="s">
        <v>402</v>
      </c>
      <c r="D110" s="68" t="s">
        <v>402</v>
      </c>
      <c r="E110" s="68">
        <v>20</v>
      </c>
      <c r="F110" s="80">
        <v>868.4</v>
      </c>
    </row>
    <row r="111" spans="1:6" ht="15.75">
      <c r="A111" s="248" t="s">
        <v>208</v>
      </c>
      <c r="B111" s="85" t="s">
        <v>550</v>
      </c>
      <c r="C111" s="68" t="s">
        <v>559</v>
      </c>
      <c r="D111" s="68" t="s">
        <v>559</v>
      </c>
      <c r="E111" s="68">
        <v>20</v>
      </c>
      <c r="F111" s="73">
        <v>872.61</v>
      </c>
    </row>
    <row r="112" spans="1:6" ht="15.75">
      <c r="A112" s="248" t="s">
        <v>209</v>
      </c>
      <c r="B112" s="85" t="s">
        <v>551</v>
      </c>
      <c r="C112" s="68" t="s">
        <v>559</v>
      </c>
      <c r="D112" s="68" t="s">
        <v>561</v>
      </c>
      <c r="E112" s="68">
        <v>20</v>
      </c>
      <c r="F112" s="73">
        <v>876.19</v>
      </c>
    </row>
    <row r="113" spans="1:6" ht="15.75">
      <c r="A113" s="248" t="s">
        <v>210</v>
      </c>
      <c r="B113" s="85" t="s">
        <v>423</v>
      </c>
      <c r="C113" s="68" t="s">
        <v>402</v>
      </c>
      <c r="D113" s="68" t="s">
        <v>405</v>
      </c>
      <c r="E113" s="68">
        <v>20</v>
      </c>
      <c r="F113" s="82">
        <v>878.58</v>
      </c>
    </row>
    <row r="114" spans="1:6" ht="15.75">
      <c r="A114" s="248" t="s">
        <v>211</v>
      </c>
      <c r="B114" s="85" t="s">
        <v>422</v>
      </c>
      <c r="C114" s="68" t="s">
        <v>402</v>
      </c>
      <c r="D114" s="68" t="s">
        <v>418</v>
      </c>
      <c r="E114" s="68">
        <v>20</v>
      </c>
      <c r="F114" s="82">
        <v>901.7</v>
      </c>
    </row>
    <row r="115" spans="1:6" ht="15.75">
      <c r="A115" s="248" t="s">
        <v>212</v>
      </c>
      <c r="B115" s="213" t="s">
        <v>783</v>
      </c>
      <c r="C115" s="75" t="s">
        <v>819</v>
      </c>
      <c r="D115" s="261" t="s">
        <v>814</v>
      </c>
      <c r="E115" s="261">
        <v>20</v>
      </c>
      <c r="F115" s="213">
        <v>920.41</v>
      </c>
    </row>
    <row r="116" spans="1:6" ht="15.75">
      <c r="A116" s="248" t="s">
        <v>213</v>
      </c>
      <c r="B116" s="213" t="s">
        <v>838</v>
      </c>
      <c r="C116" s="75" t="s">
        <v>819</v>
      </c>
      <c r="D116" s="261" t="s">
        <v>816</v>
      </c>
      <c r="E116" s="261">
        <v>20</v>
      </c>
      <c r="F116" s="213">
        <v>920.92</v>
      </c>
    </row>
    <row r="117" spans="1:6" ht="15.75">
      <c r="A117" s="248" t="s">
        <v>214</v>
      </c>
      <c r="B117" s="85" t="s">
        <v>552</v>
      </c>
      <c r="C117" s="68" t="s">
        <v>559</v>
      </c>
      <c r="D117" s="68" t="s">
        <v>566</v>
      </c>
      <c r="E117" s="68">
        <v>20</v>
      </c>
      <c r="F117" s="73">
        <v>922.14</v>
      </c>
    </row>
    <row r="118" spans="1:6" ht="15.75">
      <c r="A118" s="248" t="s">
        <v>215</v>
      </c>
      <c r="B118" s="85" t="s">
        <v>553</v>
      </c>
      <c r="C118" s="68" t="s">
        <v>559</v>
      </c>
      <c r="D118" s="68" t="s">
        <v>562</v>
      </c>
      <c r="E118" s="68">
        <v>20</v>
      </c>
      <c r="F118" s="73">
        <v>943.25</v>
      </c>
    </row>
    <row r="119" spans="1:6" ht="15.75">
      <c r="A119" s="248" t="s">
        <v>216</v>
      </c>
      <c r="B119" s="85" t="s">
        <v>554</v>
      </c>
      <c r="C119" s="68" t="s">
        <v>559</v>
      </c>
      <c r="D119" s="68" t="s">
        <v>566</v>
      </c>
      <c r="E119" s="68">
        <v>20</v>
      </c>
      <c r="F119" s="73">
        <v>949.85</v>
      </c>
    </row>
    <row r="120" spans="1:6" ht="15.75">
      <c r="A120" s="248" t="s">
        <v>217</v>
      </c>
      <c r="B120" s="213" t="s">
        <v>795</v>
      </c>
      <c r="C120" s="75" t="s">
        <v>819</v>
      </c>
      <c r="D120" s="261" t="s">
        <v>816</v>
      </c>
      <c r="E120" s="261">
        <v>20</v>
      </c>
      <c r="F120" s="213">
        <v>951.9</v>
      </c>
    </row>
    <row r="121" spans="1:6" ht="15.75">
      <c r="A121" s="248" t="s">
        <v>218</v>
      </c>
      <c r="B121" s="98" t="s">
        <v>151</v>
      </c>
      <c r="C121" s="99" t="s">
        <v>9</v>
      </c>
      <c r="D121" s="99" t="s">
        <v>9</v>
      </c>
      <c r="E121" s="75">
        <v>20</v>
      </c>
      <c r="F121" s="120">
        <v>972.19</v>
      </c>
    </row>
    <row r="122" spans="1:6" ht="15.75">
      <c r="A122" s="248" t="s">
        <v>219</v>
      </c>
      <c r="B122" s="213" t="s">
        <v>796</v>
      </c>
      <c r="C122" s="75" t="s">
        <v>819</v>
      </c>
      <c r="D122" s="261" t="s">
        <v>814</v>
      </c>
      <c r="E122" s="261">
        <v>20</v>
      </c>
      <c r="F122" s="213">
        <v>974.07</v>
      </c>
    </row>
    <row r="123" spans="1:6" ht="15.75">
      <c r="A123" s="248" t="s">
        <v>220</v>
      </c>
      <c r="B123" s="85" t="s">
        <v>555</v>
      </c>
      <c r="C123" s="68" t="s">
        <v>559</v>
      </c>
      <c r="D123" s="68" t="s">
        <v>559</v>
      </c>
      <c r="E123" s="68">
        <v>20</v>
      </c>
      <c r="F123" s="73">
        <v>977.32</v>
      </c>
    </row>
    <row r="124" spans="1:6" ht="15.75">
      <c r="A124" s="248" t="s">
        <v>221</v>
      </c>
      <c r="B124" s="67" t="s">
        <v>556</v>
      </c>
      <c r="C124" s="68" t="s">
        <v>559</v>
      </c>
      <c r="D124" s="68" t="s">
        <v>567</v>
      </c>
      <c r="E124" s="68">
        <v>20</v>
      </c>
      <c r="F124" s="86">
        <v>997.49</v>
      </c>
    </row>
    <row r="125" spans="1:6" ht="15.75">
      <c r="A125" s="248" t="s">
        <v>222</v>
      </c>
      <c r="B125" s="106" t="s">
        <v>715</v>
      </c>
      <c r="C125" s="75" t="s">
        <v>720</v>
      </c>
      <c r="D125" s="217" t="s">
        <v>721</v>
      </c>
      <c r="E125" s="68">
        <v>20</v>
      </c>
      <c r="F125" s="217">
        <v>1000.14</v>
      </c>
    </row>
    <row r="126" spans="1:6" ht="15.75">
      <c r="A126" s="248" t="s">
        <v>223</v>
      </c>
      <c r="B126" s="85" t="s">
        <v>557</v>
      </c>
      <c r="C126" s="68" t="s">
        <v>559</v>
      </c>
      <c r="D126" s="68" t="s">
        <v>566</v>
      </c>
      <c r="E126" s="68">
        <v>20</v>
      </c>
      <c r="F126" s="73">
        <v>1009.22</v>
      </c>
    </row>
    <row r="127" spans="1:6" ht="15.75">
      <c r="A127" s="248" t="s">
        <v>224</v>
      </c>
      <c r="B127" s="106" t="s">
        <v>149</v>
      </c>
      <c r="C127" s="78" t="s">
        <v>9</v>
      </c>
      <c r="D127" s="68" t="s">
        <v>148</v>
      </c>
      <c r="E127" s="78">
        <v>20</v>
      </c>
      <c r="F127" s="215">
        <v>1012.34</v>
      </c>
    </row>
    <row r="128" spans="1:6" ht="15.75">
      <c r="A128" s="248" t="s">
        <v>225</v>
      </c>
      <c r="B128" s="213" t="s">
        <v>843</v>
      </c>
      <c r="C128" s="75" t="s">
        <v>819</v>
      </c>
      <c r="D128" s="261" t="s">
        <v>815</v>
      </c>
      <c r="E128" s="261">
        <v>20</v>
      </c>
      <c r="F128" s="253">
        <v>1019.62</v>
      </c>
    </row>
    <row r="129" spans="1:6" ht="15.75">
      <c r="A129" s="248" t="s">
        <v>226</v>
      </c>
      <c r="B129" s="85" t="s">
        <v>433</v>
      </c>
      <c r="C129" s="68" t="s">
        <v>402</v>
      </c>
      <c r="D129" s="68" t="s">
        <v>418</v>
      </c>
      <c r="E129" s="68">
        <v>20</v>
      </c>
      <c r="F129" s="82">
        <v>1032.24</v>
      </c>
    </row>
    <row r="130" spans="1:6" ht="15.75">
      <c r="A130" s="248" t="s">
        <v>227</v>
      </c>
      <c r="B130" s="213" t="s">
        <v>821</v>
      </c>
      <c r="C130" s="75" t="s">
        <v>819</v>
      </c>
      <c r="D130" s="261" t="s">
        <v>814</v>
      </c>
      <c r="E130" s="261">
        <v>20</v>
      </c>
      <c r="F130" s="253">
        <v>1040.44</v>
      </c>
    </row>
    <row r="131" spans="1:6" ht="15.75">
      <c r="A131" s="248" t="s">
        <v>228</v>
      </c>
      <c r="B131" s="213" t="s">
        <v>844</v>
      </c>
      <c r="C131" s="75" t="s">
        <v>819</v>
      </c>
      <c r="D131" s="261" t="s">
        <v>815</v>
      </c>
      <c r="E131" s="261">
        <v>20</v>
      </c>
      <c r="F131" s="253">
        <v>1043.33</v>
      </c>
    </row>
    <row r="132" spans="1:6" ht="15.75">
      <c r="A132" s="248" t="s">
        <v>229</v>
      </c>
      <c r="B132" s="81" t="s">
        <v>558</v>
      </c>
      <c r="C132" s="68" t="s">
        <v>559</v>
      </c>
      <c r="D132" s="68" t="s">
        <v>563</v>
      </c>
      <c r="E132" s="68">
        <v>20</v>
      </c>
      <c r="F132" s="73">
        <v>1051.13</v>
      </c>
    </row>
    <row r="133" spans="1:6" ht="15.75">
      <c r="A133" s="248" t="s">
        <v>230</v>
      </c>
      <c r="B133" s="74" t="s">
        <v>14</v>
      </c>
      <c r="C133" s="75" t="s">
        <v>9</v>
      </c>
      <c r="D133" s="119" t="s">
        <v>15</v>
      </c>
      <c r="E133" s="119">
        <v>20</v>
      </c>
      <c r="F133" s="120">
        <v>1102.82</v>
      </c>
    </row>
    <row r="134" spans="1:6" ht="15.75">
      <c r="A134" s="248" t="s">
        <v>231</v>
      </c>
      <c r="B134" s="67" t="s">
        <v>424</v>
      </c>
      <c r="C134" s="68" t="s">
        <v>402</v>
      </c>
      <c r="D134" s="68" t="s">
        <v>403</v>
      </c>
      <c r="E134" s="68">
        <v>20</v>
      </c>
      <c r="F134" s="82">
        <v>1120.74</v>
      </c>
    </row>
    <row r="135" spans="1:6" ht="15.75">
      <c r="A135" s="248" t="s">
        <v>232</v>
      </c>
      <c r="B135" s="106" t="s">
        <v>716</v>
      </c>
      <c r="C135" s="75" t="s">
        <v>720</v>
      </c>
      <c r="D135" s="217" t="s">
        <v>721</v>
      </c>
      <c r="E135" s="68">
        <v>20</v>
      </c>
      <c r="F135" s="217">
        <v>1122.38</v>
      </c>
    </row>
    <row r="136" spans="1:6" ht="15.75">
      <c r="A136" s="248" t="s">
        <v>233</v>
      </c>
      <c r="B136" s="213" t="s">
        <v>841</v>
      </c>
      <c r="C136" s="75" t="s">
        <v>819</v>
      </c>
      <c r="D136" s="261" t="s">
        <v>815</v>
      </c>
      <c r="E136" s="261">
        <v>20</v>
      </c>
      <c r="F136" s="253">
        <v>1137.14</v>
      </c>
    </row>
    <row r="137" spans="1:6" ht="15.75">
      <c r="A137" s="248" t="s">
        <v>234</v>
      </c>
      <c r="B137" s="106" t="s">
        <v>717</v>
      </c>
      <c r="C137" s="75" t="s">
        <v>720</v>
      </c>
      <c r="D137" s="217" t="s">
        <v>721</v>
      </c>
      <c r="E137" s="68">
        <v>20</v>
      </c>
      <c r="F137" s="217">
        <v>1149</v>
      </c>
    </row>
    <row r="138" spans="1:6" ht="15.75">
      <c r="A138" s="248" t="s">
        <v>235</v>
      </c>
      <c r="B138" s="98" t="s">
        <v>425</v>
      </c>
      <c r="C138" s="78" t="s">
        <v>402</v>
      </c>
      <c r="D138" s="78" t="s">
        <v>403</v>
      </c>
      <c r="E138" s="78">
        <v>20</v>
      </c>
      <c r="F138" s="254">
        <v>1151.98</v>
      </c>
    </row>
    <row r="139" spans="1:6" ht="15.75">
      <c r="A139" s="248" t="s">
        <v>236</v>
      </c>
      <c r="B139" s="107" t="s">
        <v>426</v>
      </c>
      <c r="C139" s="78" t="s">
        <v>402</v>
      </c>
      <c r="D139" s="78" t="s">
        <v>411</v>
      </c>
      <c r="E139" s="78">
        <v>20</v>
      </c>
      <c r="F139" s="226">
        <v>1179</v>
      </c>
    </row>
    <row r="140" spans="1:6" ht="15.75">
      <c r="A140" s="248" t="s">
        <v>237</v>
      </c>
      <c r="B140" s="213" t="s">
        <v>842</v>
      </c>
      <c r="C140" s="75" t="s">
        <v>819</v>
      </c>
      <c r="D140" s="261" t="s">
        <v>845</v>
      </c>
      <c r="E140" s="261">
        <v>20</v>
      </c>
      <c r="F140" s="253">
        <v>1194.87</v>
      </c>
    </row>
    <row r="141" spans="1:6" ht="15.75">
      <c r="A141" s="248" t="s">
        <v>238</v>
      </c>
      <c r="B141" s="106" t="s">
        <v>431</v>
      </c>
      <c r="C141" s="75" t="s">
        <v>402</v>
      </c>
      <c r="D141" s="75" t="s">
        <v>418</v>
      </c>
      <c r="E141" s="75">
        <v>20</v>
      </c>
      <c r="F141" s="229">
        <v>1203.3</v>
      </c>
    </row>
    <row r="142" spans="1:6" ht="15.75">
      <c r="A142" s="248" t="s">
        <v>239</v>
      </c>
      <c r="B142" s="107" t="s">
        <v>434</v>
      </c>
      <c r="C142" s="78" t="s">
        <v>402</v>
      </c>
      <c r="D142" s="78" t="s">
        <v>405</v>
      </c>
      <c r="E142" s="78">
        <v>20</v>
      </c>
      <c r="F142" s="226">
        <v>1209.19</v>
      </c>
    </row>
    <row r="143" spans="1:6" ht="15.75">
      <c r="A143" s="248" t="s">
        <v>240</v>
      </c>
      <c r="B143" s="121" t="s">
        <v>428</v>
      </c>
      <c r="C143" s="75" t="s">
        <v>402</v>
      </c>
      <c r="D143" s="119" t="s">
        <v>411</v>
      </c>
      <c r="E143" s="119">
        <v>20</v>
      </c>
      <c r="F143" s="229">
        <v>1228.53</v>
      </c>
    </row>
    <row r="144" spans="1:6" ht="15.75">
      <c r="A144" s="248" t="s">
        <v>241</v>
      </c>
      <c r="B144" s="106" t="s">
        <v>429</v>
      </c>
      <c r="C144" s="108" t="s">
        <v>402</v>
      </c>
      <c r="D144" s="100" t="s">
        <v>409</v>
      </c>
      <c r="E144" s="108">
        <v>20</v>
      </c>
      <c r="F144" s="255">
        <v>1233.57</v>
      </c>
    </row>
    <row r="145" spans="1:6" ht="15.75">
      <c r="A145" s="248" t="s">
        <v>242</v>
      </c>
      <c r="B145" s="107" t="s">
        <v>427</v>
      </c>
      <c r="C145" s="78" t="s">
        <v>402</v>
      </c>
      <c r="D145" s="78" t="s">
        <v>418</v>
      </c>
      <c r="E145" s="78">
        <v>20</v>
      </c>
      <c r="F145" s="226">
        <v>1277.31</v>
      </c>
    </row>
    <row r="146" spans="1:6" ht="15.75">
      <c r="A146" s="248" t="s">
        <v>243</v>
      </c>
      <c r="B146" s="106" t="s">
        <v>718</v>
      </c>
      <c r="C146" s="75" t="s">
        <v>720</v>
      </c>
      <c r="D146" s="217" t="s">
        <v>722</v>
      </c>
      <c r="E146" s="68">
        <v>20</v>
      </c>
      <c r="F146" s="217">
        <v>1328.31</v>
      </c>
    </row>
    <row r="147" spans="1:6" ht="15.75">
      <c r="A147" s="248" t="s">
        <v>244</v>
      </c>
      <c r="B147" s="67" t="s">
        <v>432</v>
      </c>
      <c r="C147" s="75" t="s">
        <v>402</v>
      </c>
      <c r="D147" s="75" t="s">
        <v>405</v>
      </c>
      <c r="E147" s="75">
        <v>20</v>
      </c>
      <c r="F147" s="229">
        <v>1348.44</v>
      </c>
    </row>
    <row r="148" spans="1:6" ht="15.75">
      <c r="A148" s="248" t="s">
        <v>245</v>
      </c>
      <c r="B148" s="106" t="s">
        <v>436</v>
      </c>
      <c r="C148" s="108" t="s">
        <v>402</v>
      </c>
      <c r="D148" s="100" t="s">
        <v>418</v>
      </c>
      <c r="E148" s="108">
        <v>20</v>
      </c>
      <c r="F148" s="255">
        <v>1406.79</v>
      </c>
    </row>
    <row r="149" spans="1:6" ht="15.75">
      <c r="A149" s="248" t="s">
        <v>246</v>
      </c>
      <c r="B149" s="213" t="s">
        <v>777</v>
      </c>
      <c r="C149" s="75" t="s">
        <v>819</v>
      </c>
      <c r="D149" s="261" t="s">
        <v>812</v>
      </c>
      <c r="E149" s="261">
        <v>20</v>
      </c>
      <c r="F149" s="253">
        <v>1473.48</v>
      </c>
    </row>
    <row r="150" spans="1:6" ht="15.75">
      <c r="A150" s="248" t="s">
        <v>247</v>
      </c>
      <c r="B150" s="106" t="s">
        <v>435</v>
      </c>
      <c r="C150" s="108" t="s">
        <v>402</v>
      </c>
      <c r="D150" s="100" t="s">
        <v>418</v>
      </c>
      <c r="E150" s="108">
        <v>20</v>
      </c>
      <c r="F150" s="255">
        <v>1543.11</v>
      </c>
    </row>
    <row r="151" spans="1:6" ht="15.75">
      <c r="A151" s="248" t="s">
        <v>248</v>
      </c>
      <c r="B151" s="213" t="s">
        <v>820</v>
      </c>
      <c r="C151" s="75" t="s">
        <v>819</v>
      </c>
      <c r="D151" s="261" t="s">
        <v>814</v>
      </c>
      <c r="E151" s="261">
        <v>20</v>
      </c>
      <c r="F151" s="253">
        <v>1596.77</v>
      </c>
    </row>
    <row r="152" spans="1:6" ht="15.75">
      <c r="A152" s="248" t="s">
        <v>249</v>
      </c>
      <c r="B152" s="107" t="s">
        <v>437</v>
      </c>
      <c r="C152" s="78" t="s">
        <v>402</v>
      </c>
      <c r="D152" s="78" t="s">
        <v>405</v>
      </c>
      <c r="E152" s="78">
        <v>20</v>
      </c>
      <c r="F152" s="256">
        <v>1780.65</v>
      </c>
    </row>
    <row r="153" spans="1:6" ht="15.75">
      <c r="A153" s="248" t="s">
        <v>250</v>
      </c>
      <c r="B153" s="106" t="s">
        <v>438</v>
      </c>
      <c r="C153" s="78" t="s">
        <v>402</v>
      </c>
      <c r="D153" s="100" t="s">
        <v>407</v>
      </c>
      <c r="E153" s="78">
        <v>20</v>
      </c>
      <c r="F153" s="123">
        <v>2019.46</v>
      </c>
    </row>
    <row r="154" spans="1:6" ht="15.75">
      <c r="A154" s="248" t="s">
        <v>251</v>
      </c>
      <c r="B154" s="257" t="s">
        <v>439</v>
      </c>
      <c r="C154" s="75" t="s">
        <v>402</v>
      </c>
      <c r="D154" s="109" t="s">
        <v>411</v>
      </c>
      <c r="E154" s="109">
        <v>20</v>
      </c>
      <c r="F154" s="112">
        <v>2130.2</v>
      </c>
    </row>
  </sheetData>
  <sheetProtection/>
  <mergeCells count="1">
    <mergeCell ref="A1:F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M188"/>
  <sheetViews>
    <sheetView showGridLines="0" zoomScalePageLayoutView="0" workbookViewId="0" topLeftCell="A103">
      <selection activeCell="B116" sqref="B116"/>
    </sheetView>
  </sheetViews>
  <sheetFormatPr defaultColWidth="9.00390625" defaultRowHeight="12.75"/>
  <cols>
    <col min="1" max="1" width="16.875" style="2" customWidth="1"/>
    <col min="2" max="2" width="30.25390625" style="31" customWidth="1"/>
    <col min="3" max="3" width="20.375" style="32" bestFit="1" customWidth="1"/>
    <col min="4" max="4" width="19.00390625" style="32" customWidth="1"/>
    <col min="5" max="5" width="5.125" style="32" customWidth="1"/>
    <col min="6" max="6" width="9.875" style="130" customWidth="1"/>
    <col min="7" max="7" width="4.625" style="0" customWidth="1"/>
  </cols>
  <sheetData>
    <row r="1" spans="1:7" s="5" customFormat="1" ht="18">
      <c r="A1" s="550" t="s">
        <v>77</v>
      </c>
      <c r="B1" s="550"/>
      <c r="C1" s="550"/>
      <c r="D1" s="550"/>
      <c r="E1" s="550"/>
      <c r="F1" s="550"/>
      <c r="G1" s="4"/>
    </row>
    <row r="2" spans="1:7" s="5" customFormat="1" ht="18">
      <c r="A2" s="551"/>
      <c r="B2" s="551"/>
      <c r="C2" s="551"/>
      <c r="D2" s="551"/>
      <c r="E2" s="551"/>
      <c r="F2" s="551"/>
      <c r="G2" s="6"/>
    </row>
    <row r="3" spans="1:13" ht="15">
      <c r="A3" s="7" t="s">
        <v>17</v>
      </c>
      <c r="B3" s="8" t="s">
        <v>18</v>
      </c>
      <c r="C3" s="7" t="s">
        <v>19</v>
      </c>
      <c r="D3" s="7" t="s">
        <v>3</v>
      </c>
      <c r="E3" s="7" t="s">
        <v>7</v>
      </c>
      <c r="F3" s="133" t="s">
        <v>20</v>
      </c>
      <c r="G3" s="9"/>
      <c r="I3" s="1"/>
      <c r="J3" s="1"/>
      <c r="K3" s="1"/>
      <c r="L3" s="1"/>
      <c r="M3" s="1"/>
    </row>
    <row r="4" spans="1:13" ht="16.5" customHeight="1">
      <c r="A4" s="247" t="s">
        <v>21</v>
      </c>
      <c r="B4" s="334" t="s">
        <v>441</v>
      </c>
      <c r="C4" s="335" t="s">
        <v>402</v>
      </c>
      <c r="D4" s="335" t="s">
        <v>411</v>
      </c>
      <c r="E4" s="335">
        <v>16</v>
      </c>
      <c r="F4" s="336">
        <v>74.44</v>
      </c>
      <c r="G4" s="11"/>
      <c r="I4" s="1"/>
      <c r="J4" s="12"/>
      <c r="K4" s="1"/>
      <c r="L4" s="1"/>
      <c r="M4" s="1"/>
    </row>
    <row r="5" spans="1:13" ht="16.5" customHeight="1">
      <c r="A5" s="247" t="s">
        <v>22</v>
      </c>
      <c r="B5" s="337" t="s">
        <v>12</v>
      </c>
      <c r="C5" s="284" t="s">
        <v>9</v>
      </c>
      <c r="D5" s="338" t="s">
        <v>13</v>
      </c>
      <c r="E5" s="284">
        <v>16</v>
      </c>
      <c r="F5" s="339">
        <v>123.29</v>
      </c>
      <c r="G5" s="11"/>
      <c r="I5" s="1"/>
      <c r="J5" s="12"/>
      <c r="K5" s="1"/>
      <c r="L5" s="1"/>
      <c r="M5" s="1"/>
    </row>
    <row r="6" spans="1:13" ht="16.5" customHeight="1">
      <c r="A6" s="247" t="s">
        <v>23</v>
      </c>
      <c r="B6" s="337" t="s">
        <v>279</v>
      </c>
      <c r="C6" s="340" t="s">
        <v>9</v>
      </c>
      <c r="D6" s="338" t="s">
        <v>9</v>
      </c>
      <c r="E6" s="335">
        <v>16</v>
      </c>
      <c r="F6" s="336">
        <v>146.62</v>
      </c>
      <c r="G6" s="11"/>
      <c r="I6" s="1"/>
      <c r="J6" s="12"/>
      <c r="K6" s="1"/>
      <c r="L6" s="1"/>
      <c r="M6" s="1"/>
    </row>
    <row r="7" spans="1:13" ht="16.5" customHeight="1">
      <c r="A7" s="248" t="s">
        <v>24</v>
      </c>
      <c r="B7" s="292" t="s">
        <v>779</v>
      </c>
      <c r="C7" s="296" t="s">
        <v>819</v>
      </c>
      <c r="D7" s="293" t="s">
        <v>846</v>
      </c>
      <c r="E7" s="293">
        <v>16</v>
      </c>
      <c r="F7" s="203">
        <v>154.33</v>
      </c>
      <c r="G7" s="11"/>
      <c r="I7" s="1"/>
      <c r="J7" s="13"/>
      <c r="K7" s="1"/>
      <c r="L7" s="1"/>
      <c r="M7" s="1"/>
    </row>
    <row r="8" spans="1:13" ht="16.5" customHeight="1">
      <c r="A8" s="248" t="s">
        <v>25</v>
      </c>
      <c r="B8" s="191" t="s">
        <v>412</v>
      </c>
      <c r="C8" s="192" t="s">
        <v>402</v>
      </c>
      <c r="D8" s="192" t="s">
        <v>405</v>
      </c>
      <c r="E8" s="192">
        <v>16</v>
      </c>
      <c r="F8" s="322">
        <v>156.64</v>
      </c>
      <c r="G8" s="11"/>
      <c r="I8" s="1"/>
      <c r="J8" s="14"/>
      <c r="K8" s="15"/>
      <c r="L8" s="1"/>
      <c r="M8" s="1"/>
    </row>
    <row r="9" spans="1:13" ht="16.5" customHeight="1">
      <c r="A9" s="248" t="s">
        <v>26</v>
      </c>
      <c r="B9" s="323" t="s">
        <v>341</v>
      </c>
      <c r="C9" s="296" t="s">
        <v>342</v>
      </c>
      <c r="D9" s="296" t="s">
        <v>343</v>
      </c>
      <c r="E9" s="296">
        <v>16</v>
      </c>
      <c r="F9" s="281">
        <v>158.46</v>
      </c>
      <c r="G9" s="11"/>
      <c r="I9" s="1"/>
      <c r="J9" s="16"/>
      <c r="K9" s="15"/>
      <c r="L9" s="1"/>
      <c r="M9" s="1"/>
    </row>
    <row r="10" spans="1:13" ht="16.5" customHeight="1">
      <c r="A10" s="248" t="s">
        <v>27</v>
      </c>
      <c r="B10" s="191" t="s">
        <v>292</v>
      </c>
      <c r="C10" s="192" t="s">
        <v>9</v>
      </c>
      <c r="D10" s="192" t="s">
        <v>15</v>
      </c>
      <c r="E10" s="192">
        <v>16</v>
      </c>
      <c r="F10" s="322">
        <v>176.76</v>
      </c>
      <c r="G10" s="11"/>
      <c r="I10" s="1"/>
      <c r="J10" s="16"/>
      <c r="K10" s="15"/>
      <c r="L10" s="1"/>
      <c r="M10" s="1"/>
    </row>
    <row r="11" spans="1:13" ht="16.5" customHeight="1">
      <c r="A11" s="248" t="s">
        <v>28</v>
      </c>
      <c r="B11" s="190" t="s">
        <v>568</v>
      </c>
      <c r="C11" s="192" t="s">
        <v>559</v>
      </c>
      <c r="D11" s="192" t="s">
        <v>564</v>
      </c>
      <c r="E11" s="192">
        <v>16</v>
      </c>
      <c r="F11" s="264">
        <v>179.42</v>
      </c>
      <c r="G11" s="11"/>
      <c r="I11" s="1"/>
      <c r="J11" s="16"/>
      <c r="K11" s="15"/>
      <c r="L11" s="1"/>
      <c r="M11" s="1"/>
    </row>
    <row r="12" spans="1:13" ht="16.5" customHeight="1">
      <c r="A12" s="248" t="s">
        <v>29</v>
      </c>
      <c r="B12" s="300" t="s">
        <v>149</v>
      </c>
      <c r="C12" s="290" t="s">
        <v>9</v>
      </c>
      <c r="D12" s="192" t="s">
        <v>148</v>
      </c>
      <c r="E12" s="290">
        <v>16</v>
      </c>
      <c r="F12" s="303">
        <v>181.99</v>
      </c>
      <c r="G12" s="11"/>
      <c r="I12" s="1"/>
      <c r="J12" s="17"/>
      <c r="K12" s="15"/>
      <c r="L12" s="1"/>
      <c r="M12" s="1"/>
    </row>
    <row r="13" spans="1:13" ht="16.5" customHeight="1">
      <c r="A13" s="248" t="s">
        <v>30</v>
      </c>
      <c r="B13" s="190" t="s">
        <v>551</v>
      </c>
      <c r="C13" s="192" t="s">
        <v>559</v>
      </c>
      <c r="D13" s="192" t="s">
        <v>561</v>
      </c>
      <c r="E13" s="192">
        <v>16</v>
      </c>
      <c r="F13" s="264">
        <v>182.17</v>
      </c>
      <c r="G13" s="11"/>
      <c r="I13" s="1"/>
      <c r="J13" s="1"/>
      <c r="K13" s="1"/>
      <c r="L13" s="1"/>
      <c r="M13" s="1"/>
    </row>
    <row r="14" spans="1:13" ht="16.5" customHeight="1">
      <c r="A14" s="248" t="s">
        <v>31</v>
      </c>
      <c r="B14" s="190" t="s">
        <v>569</v>
      </c>
      <c r="C14" s="192" t="s">
        <v>559</v>
      </c>
      <c r="D14" s="192" t="s">
        <v>567</v>
      </c>
      <c r="E14" s="192">
        <v>16</v>
      </c>
      <c r="F14" s="264">
        <v>185.67</v>
      </c>
      <c r="G14" s="11"/>
      <c r="I14" s="1"/>
      <c r="J14" s="1"/>
      <c r="K14" s="1"/>
      <c r="L14" s="1"/>
      <c r="M14" s="1"/>
    </row>
    <row r="15" spans="1:13" ht="16.5" customHeight="1">
      <c r="A15" s="248" t="s">
        <v>32</v>
      </c>
      <c r="B15" s="323" t="s">
        <v>10</v>
      </c>
      <c r="C15" s="296" t="s">
        <v>9</v>
      </c>
      <c r="D15" s="307" t="s">
        <v>9</v>
      </c>
      <c r="E15" s="192">
        <v>16</v>
      </c>
      <c r="F15" s="322">
        <v>189.64</v>
      </c>
      <c r="G15" s="11"/>
      <c r="I15" s="1"/>
      <c r="J15" s="1"/>
      <c r="K15" s="1"/>
      <c r="L15" s="1"/>
      <c r="M15" s="1"/>
    </row>
    <row r="16" spans="1:13" ht="16.5" customHeight="1">
      <c r="A16" s="248" t="s">
        <v>33</v>
      </c>
      <c r="B16" s="190" t="s">
        <v>356</v>
      </c>
      <c r="C16" s="192" t="s">
        <v>342</v>
      </c>
      <c r="D16" s="192" t="s">
        <v>350</v>
      </c>
      <c r="E16" s="192">
        <v>16</v>
      </c>
      <c r="F16" s="297">
        <v>195.88</v>
      </c>
      <c r="G16" s="11"/>
      <c r="I16" s="1"/>
      <c r="J16" s="1"/>
      <c r="K16" s="1"/>
      <c r="L16" s="1"/>
      <c r="M16" s="1"/>
    </row>
    <row r="17" spans="1:13" ht="16.5" customHeight="1">
      <c r="A17" s="248" t="s">
        <v>34</v>
      </c>
      <c r="B17" s="292" t="s">
        <v>837</v>
      </c>
      <c r="C17" s="296" t="s">
        <v>819</v>
      </c>
      <c r="D17" s="293" t="s">
        <v>846</v>
      </c>
      <c r="E17" s="293">
        <v>16</v>
      </c>
      <c r="F17" s="203">
        <v>198.17</v>
      </c>
      <c r="G17" s="11"/>
      <c r="I17" s="1"/>
      <c r="J17" s="1"/>
      <c r="K17" s="1"/>
      <c r="L17" s="1"/>
      <c r="M17" s="1"/>
    </row>
    <row r="18" spans="1:13" ht="16.5" customHeight="1">
      <c r="A18" s="248" t="s">
        <v>35</v>
      </c>
      <c r="B18" s="191" t="s">
        <v>442</v>
      </c>
      <c r="C18" s="192" t="s">
        <v>402</v>
      </c>
      <c r="D18" s="192" t="s">
        <v>411</v>
      </c>
      <c r="E18" s="192">
        <v>16</v>
      </c>
      <c r="F18" s="322">
        <v>198.56</v>
      </c>
      <c r="G18" s="11"/>
      <c r="I18" s="1"/>
      <c r="J18" s="1"/>
      <c r="K18" s="1"/>
      <c r="L18" s="1"/>
      <c r="M18" s="1"/>
    </row>
    <row r="19" spans="1:7" ht="16.5" customHeight="1">
      <c r="A19" s="248" t="s">
        <v>36</v>
      </c>
      <c r="B19" s="323" t="s">
        <v>147</v>
      </c>
      <c r="C19" s="296" t="s">
        <v>9</v>
      </c>
      <c r="D19" s="296" t="s">
        <v>15</v>
      </c>
      <c r="E19" s="290">
        <v>16</v>
      </c>
      <c r="F19" s="294">
        <v>202.1</v>
      </c>
      <c r="G19" s="11"/>
    </row>
    <row r="20" spans="1:7" ht="16.5" customHeight="1">
      <c r="A20" s="248" t="s">
        <v>37</v>
      </c>
      <c r="B20" s="191" t="s">
        <v>357</v>
      </c>
      <c r="C20" s="192" t="s">
        <v>342</v>
      </c>
      <c r="D20" s="192" t="s">
        <v>345</v>
      </c>
      <c r="E20" s="192">
        <v>16</v>
      </c>
      <c r="F20" s="322">
        <v>211.44</v>
      </c>
      <c r="G20" s="11"/>
    </row>
    <row r="21" spans="1:7" ht="16.5" customHeight="1">
      <c r="A21" s="248" t="s">
        <v>38</v>
      </c>
      <c r="B21" s="191" t="s">
        <v>358</v>
      </c>
      <c r="C21" s="192" t="s">
        <v>342</v>
      </c>
      <c r="D21" s="192" t="s">
        <v>345</v>
      </c>
      <c r="E21" s="192">
        <v>16</v>
      </c>
      <c r="F21" s="322">
        <v>214.65</v>
      </c>
      <c r="G21" s="11"/>
    </row>
    <row r="22" spans="1:7" ht="16.5" customHeight="1">
      <c r="A22" s="248" t="s">
        <v>39</v>
      </c>
      <c r="B22" s="324" t="s">
        <v>553</v>
      </c>
      <c r="C22" s="192" t="s">
        <v>559</v>
      </c>
      <c r="D22" s="192" t="s">
        <v>562</v>
      </c>
      <c r="E22" s="192">
        <v>16</v>
      </c>
      <c r="F22" s="264">
        <v>215.71</v>
      </c>
      <c r="G22" s="11"/>
    </row>
    <row r="23" spans="1:7" ht="16.5" customHeight="1">
      <c r="A23" s="248" t="s">
        <v>40</v>
      </c>
      <c r="B23" s="324" t="s">
        <v>528</v>
      </c>
      <c r="C23" s="192" t="s">
        <v>559</v>
      </c>
      <c r="D23" s="192" t="s">
        <v>560</v>
      </c>
      <c r="E23" s="192">
        <v>16</v>
      </c>
      <c r="F23" s="264">
        <v>220.5</v>
      </c>
      <c r="G23" s="11"/>
    </row>
    <row r="24" spans="1:7" ht="16.5" customHeight="1">
      <c r="A24" s="248" t="s">
        <v>41</v>
      </c>
      <c r="B24" s="289" t="s">
        <v>287</v>
      </c>
      <c r="C24" s="290" t="s">
        <v>9</v>
      </c>
      <c r="D24" s="290" t="s">
        <v>156</v>
      </c>
      <c r="E24" s="307">
        <v>16</v>
      </c>
      <c r="F24" s="281">
        <v>227.76</v>
      </c>
      <c r="G24" s="11"/>
    </row>
    <row r="25" spans="1:7" ht="16.5" customHeight="1">
      <c r="A25" s="248" t="s">
        <v>42</v>
      </c>
      <c r="B25" s="289" t="s">
        <v>288</v>
      </c>
      <c r="C25" s="296" t="s">
        <v>9</v>
      </c>
      <c r="D25" s="296" t="s">
        <v>156</v>
      </c>
      <c r="E25" s="307">
        <v>16</v>
      </c>
      <c r="F25" s="281">
        <v>228.39</v>
      </c>
      <c r="G25" s="11"/>
    </row>
    <row r="26" spans="1:7" ht="16.5" customHeight="1">
      <c r="A26" s="248" t="s">
        <v>43</v>
      </c>
      <c r="B26" s="324" t="s">
        <v>570</v>
      </c>
      <c r="C26" s="192" t="s">
        <v>559</v>
      </c>
      <c r="D26" s="192" t="s">
        <v>560</v>
      </c>
      <c r="E26" s="192">
        <v>16</v>
      </c>
      <c r="F26" s="264">
        <v>230.94</v>
      </c>
      <c r="G26" s="11"/>
    </row>
    <row r="27" spans="1:7" ht="16.5" customHeight="1">
      <c r="A27" s="248" t="s">
        <v>44</v>
      </c>
      <c r="B27" s="292" t="s">
        <v>828</v>
      </c>
      <c r="C27" s="307" t="s">
        <v>819</v>
      </c>
      <c r="D27" s="293" t="s">
        <v>811</v>
      </c>
      <c r="E27" s="293">
        <v>16</v>
      </c>
      <c r="F27" s="203">
        <v>232.05</v>
      </c>
      <c r="G27" s="11"/>
    </row>
    <row r="28" spans="1:7" ht="16.5" customHeight="1">
      <c r="A28" s="248" t="s">
        <v>45</v>
      </c>
      <c r="B28" s="300" t="s">
        <v>743</v>
      </c>
      <c r="C28" s="296" t="s">
        <v>720</v>
      </c>
      <c r="D28" s="314" t="s">
        <v>720</v>
      </c>
      <c r="E28" s="192">
        <v>16</v>
      </c>
      <c r="F28" s="300">
        <v>234.21</v>
      </c>
      <c r="G28" s="11"/>
    </row>
    <row r="29" spans="1:7" ht="16.5" customHeight="1">
      <c r="A29" s="248" t="s">
        <v>46</v>
      </c>
      <c r="B29" s="190" t="s">
        <v>524</v>
      </c>
      <c r="C29" s="192" t="s">
        <v>559</v>
      </c>
      <c r="D29" s="192" t="s">
        <v>561</v>
      </c>
      <c r="E29" s="192">
        <v>16</v>
      </c>
      <c r="F29" s="264">
        <v>237.68</v>
      </c>
      <c r="G29" s="11"/>
    </row>
    <row r="30" spans="1:7" ht="16.5" customHeight="1">
      <c r="A30" s="248" t="s">
        <v>47</v>
      </c>
      <c r="B30" s="292" t="s">
        <v>791</v>
      </c>
      <c r="C30" s="296" t="s">
        <v>819</v>
      </c>
      <c r="D30" s="293" t="s">
        <v>809</v>
      </c>
      <c r="E30" s="293">
        <v>16</v>
      </c>
      <c r="F30" s="203">
        <v>238.59</v>
      </c>
      <c r="G30" s="11"/>
    </row>
    <row r="31" spans="1:7" ht="16.5" customHeight="1">
      <c r="A31" s="248" t="s">
        <v>48</v>
      </c>
      <c r="B31" s="191" t="s">
        <v>443</v>
      </c>
      <c r="C31" s="192" t="s">
        <v>402</v>
      </c>
      <c r="D31" s="192" t="s">
        <v>407</v>
      </c>
      <c r="E31" s="192">
        <v>16</v>
      </c>
      <c r="F31" s="322">
        <v>243.46</v>
      </c>
      <c r="G31" s="11"/>
    </row>
    <row r="32" spans="1:7" ht="16.5" customHeight="1">
      <c r="A32" s="248" t="s">
        <v>49</v>
      </c>
      <c r="B32" s="190" t="s">
        <v>529</v>
      </c>
      <c r="C32" s="192" t="s">
        <v>559</v>
      </c>
      <c r="D32" s="192" t="s">
        <v>607</v>
      </c>
      <c r="E32" s="192">
        <v>16</v>
      </c>
      <c r="F32" s="264">
        <v>253.98</v>
      </c>
      <c r="G32" s="11"/>
    </row>
    <row r="33" spans="1:7" ht="16.5" customHeight="1">
      <c r="A33" s="248" t="s">
        <v>50</v>
      </c>
      <c r="B33" s="324" t="s">
        <v>146</v>
      </c>
      <c r="C33" s="192" t="s">
        <v>9</v>
      </c>
      <c r="D33" s="192" t="s">
        <v>13</v>
      </c>
      <c r="E33" s="192">
        <v>16</v>
      </c>
      <c r="F33" s="322">
        <v>267.2</v>
      </c>
      <c r="G33" s="11"/>
    </row>
    <row r="34" spans="1:7" ht="16.5" customHeight="1">
      <c r="A34" s="248" t="s">
        <v>51</v>
      </c>
      <c r="B34" s="191" t="s">
        <v>359</v>
      </c>
      <c r="C34" s="192" t="s">
        <v>342</v>
      </c>
      <c r="D34" s="192" t="s">
        <v>345</v>
      </c>
      <c r="E34" s="192">
        <v>16</v>
      </c>
      <c r="F34" s="322">
        <v>268.33</v>
      </c>
      <c r="G34" s="11"/>
    </row>
    <row r="35" spans="1:7" ht="16.5" customHeight="1">
      <c r="A35" s="248" t="s">
        <v>52</v>
      </c>
      <c r="B35" s="292" t="s">
        <v>781</v>
      </c>
      <c r="C35" s="296" t="s">
        <v>819</v>
      </c>
      <c r="D35" s="293" t="s">
        <v>814</v>
      </c>
      <c r="E35" s="293">
        <v>16</v>
      </c>
      <c r="F35" s="203">
        <v>268.88</v>
      </c>
      <c r="G35" s="11"/>
    </row>
    <row r="36" spans="1:7" ht="16.5" customHeight="1">
      <c r="A36" s="248" t="s">
        <v>53</v>
      </c>
      <c r="B36" s="324" t="s">
        <v>526</v>
      </c>
      <c r="C36" s="192" t="s">
        <v>559</v>
      </c>
      <c r="D36" s="192" t="s">
        <v>562</v>
      </c>
      <c r="E36" s="192">
        <v>16</v>
      </c>
      <c r="F36" s="264">
        <v>269.22</v>
      </c>
      <c r="G36" s="11"/>
    </row>
    <row r="37" spans="1:7" ht="16.5" customHeight="1">
      <c r="A37" s="248" t="s">
        <v>54</v>
      </c>
      <c r="B37" s="292" t="s">
        <v>775</v>
      </c>
      <c r="C37" s="296" t="s">
        <v>819</v>
      </c>
      <c r="D37" s="293" t="s">
        <v>809</v>
      </c>
      <c r="E37" s="293">
        <v>16</v>
      </c>
      <c r="F37" s="203">
        <v>270.91</v>
      </c>
      <c r="G37" s="11"/>
    </row>
    <row r="38" spans="1:7" ht="16.5" customHeight="1">
      <c r="A38" s="248" t="s">
        <v>55</v>
      </c>
      <c r="B38" s="292" t="s">
        <v>771</v>
      </c>
      <c r="C38" s="307" t="s">
        <v>819</v>
      </c>
      <c r="D38" s="293" t="s">
        <v>810</v>
      </c>
      <c r="E38" s="293">
        <v>16</v>
      </c>
      <c r="F38" s="203">
        <v>271.98</v>
      </c>
      <c r="G38" s="11"/>
    </row>
    <row r="39" spans="1:7" ht="16.5" customHeight="1">
      <c r="A39" s="248" t="s">
        <v>56</v>
      </c>
      <c r="B39" s="292" t="s">
        <v>770</v>
      </c>
      <c r="C39" s="296" t="s">
        <v>819</v>
      </c>
      <c r="D39" s="293" t="s">
        <v>809</v>
      </c>
      <c r="E39" s="293">
        <v>16</v>
      </c>
      <c r="F39" s="203">
        <v>278.68</v>
      </c>
      <c r="G39" s="11"/>
    </row>
    <row r="40" spans="1:7" ht="16.5" customHeight="1">
      <c r="A40" s="248" t="s">
        <v>57</v>
      </c>
      <c r="B40" s="300" t="s">
        <v>746</v>
      </c>
      <c r="C40" s="296" t="s">
        <v>720</v>
      </c>
      <c r="D40" s="314" t="s">
        <v>721</v>
      </c>
      <c r="E40" s="192">
        <v>16</v>
      </c>
      <c r="F40" s="300">
        <v>278.97</v>
      </c>
      <c r="G40" s="11"/>
    </row>
    <row r="41" spans="1:7" ht="16.5" customHeight="1">
      <c r="A41" s="248" t="s">
        <v>58</v>
      </c>
      <c r="B41" s="190" t="s">
        <v>531</v>
      </c>
      <c r="C41" s="192" t="s">
        <v>559</v>
      </c>
      <c r="D41" s="192" t="s">
        <v>564</v>
      </c>
      <c r="E41" s="192">
        <v>16</v>
      </c>
      <c r="F41" s="300">
        <v>282.44</v>
      </c>
      <c r="G41" s="11"/>
    </row>
    <row r="42" spans="1:7" ht="16.5" customHeight="1">
      <c r="A42" s="248" t="s">
        <v>59</v>
      </c>
      <c r="B42" s="191" t="s">
        <v>354</v>
      </c>
      <c r="C42" s="192" t="s">
        <v>342</v>
      </c>
      <c r="D42" s="192" t="s">
        <v>355</v>
      </c>
      <c r="E42" s="192">
        <v>16</v>
      </c>
      <c r="F42" s="322">
        <v>286.18</v>
      </c>
      <c r="G42" s="11"/>
    </row>
    <row r="43" spans="1:7" ht="16.5" customHeight="1">
      <c r="A43" s="248" t="s">
        <v>60</v>
      </c>
      <c r="B43" s="191" t="s">
        <v>360</v>
      </c>
      <c r="C43" s="192" t="s">
        <v>342</v>
      </c>
      <c r="D43" s="192" t="s">
        <v>347</v>
      </c>
      <c r="E43" s="192">
        <v>16</v>
      </c>
      <c r="F43" s="322">
        <v>286.23</v>
      </c>
      <c r="G43" s="11"/>
    </row>
    <row r="44" spans="1:7" ht="16.5" customHeight="1">
      <c r="A44" s="248" t="s">
        <v>61</v>
      </c>
      <c r="B44" s="191" t="s">
        <v>294</v>
      </c>
      <c r="C44" s="192" t="s">
        <v>9</v>
      </c>
      <c r="D44" s="296" t="s">
        <v>153</v>
      </c>
      <c r="E44" s="192">
        <v>16</v>
      </c>
      <c r="F44" s="322">
        <v>292.39</v>
      </c>
      <c r="G44" s="11"/>
    </row>
    <row r="45" spans="1:7" ht="16.5" customHeight="1">
      <c r="A45" s="248" t="s">
        <v>62</v>
      </c>
      <c r="B45" s="191" t="s">
        <v>361</v>
      </c>
      <c r="C45" s="192" t="s">
        <v>342</v>
      </c>
      <c r="D45" s="192" t="s">
        <v>350</v>
      </c>
      <c r="E45" s="192">
        <v>16</v>
      </c>
      <c r="F45" s="322">
        <v>299.24</v>
      </c>
      <c r="G45" s="11"/>
    </row>
    <row r="46" spans="1:7" ht="16.5" customHeight="1">
      <c r="A46" s="248" t="s">
        <v>63</v>
      </c>
      <c r="B46" s="292" t="s">
        <v>772</v>
      </c>
      <c r="C46" s="296" t="s">
        <v>819</v>
      </c>
      <c r="D46" s="293" t="s">
        <v>808</v>
      </c>
      <c r="E46" s="293">
        <v>16</v>
      </c>
      <c r="F46" s="203">
        <v>307.87</v>
      </c>
      <c r="G46" s="11"/>
    </row>
    <row r="47" spans="1:7" ht="16.5" customHeight="1">
      <c r="A47" s="248" t="s">
        <v>64</v>
      </c>
      <c r="B47" s="300" t="s">
        <v>747</v>
      </c>
      <c r="C47" s="296" t="s">
        <v>720</v>
      </c>
      <c r="D47" s="314" t="s">
        <v>720</v>
      </c>
      <c r="E47" s="192">
        <v>16</v>
      </c>
      <c r="F47" s="300">
        <v>312.58</v>
      </c>
      <c r="G47" s="11"/>
    </row>
    <row r="48" spans="1:7" ht="16.5" customHeight="1">
      <c r="A48" s="248" t="s">
        <v>65</v>
      </c>
      <c r="B48" s="300" t="s">
        <v>748</v>
      </c>
      <c r="C48" s="296" t="s">
        <v>720</v>
      </c>
      <c r="D48" s="314" t="s">
        <v>720</v>
      </c>
      <c r="E48" s="192">
        <v>16</v>
      </c>
      <c r="F48" s="300">
        <v>316.49</v>
      </c>
      <c r="G48" s="11"/>
    </row>
    <row r="49" spans="1:7" ht="16.5" customHeight="1">
      <c r="A49" s="248" t="s">
        <v>66</v>
      </c>
      <c r="B49" s="292" t="s">
        <v>784</v>
      </c>
      <c r="C49" s="296" t="s">
        <v>819</v>
      </c>
      <c r="D49" s="293" t="s">
        <v>846</v>
      </c>
      <c r="E49" s="293">
        <v>16</v>
      </c>
      <c r="F49" s="203">
        <v>319.43</v>
      </c>
      <c r="G49" s="11"/>
    </row>
    <row r="50" spans="1:7" ht="16.5" customHeight="1">
      <c r="A50" s="248" t="s">
        <v>67</v>
      </c>
      <c r="B50" s="291" t="s">
        <v>536</v>
      </c>
      <c r="C50" s="290" t="s">
        <v>559</v>
      </c>
      <c r="D50" s="290" t="s">
        <v>566</v>
      </c>
      <c r="E50" s="192">
        <v>16</v>
      </c>
      <c r="F50" s="266">
        <v>324.32</v>
      </c>
      <c r="G50" s="11"/>
    </row>
    <row r="51" spans="1:7" ht="16.5" customHeight="1">
      <c r="A51" s="248" t="s">
        <v>68</v>
      </c>
      <c r="B51" s="191" t="s">
        <v>618</v>
      </c>
      <c r="C51" s="192" t="s">
        <v>559</v>
      </c>
      <c r="D51" s="192" t="s">
        <v>565</v>
      </c>
      <c r="E51" s="192">
        <v>16</v>
      </c>
      <c r="F51" s="264">
        <v>339.37</v>
      </c>
      <c r="G51" s="11"/>
    </row>
    <row r="52" spans="1:7" ht="16.5" customHeight="1">
      <c r="A52" s="248" t="s">
        <v>69</v>
      </c>
      <c r="B52" s="292" t="s">
        <v>833</v>
      </c>
      <c r="C52" s="307" t="s">
        <v>819</v>
      </c>
      <c r="D52" s="293" t="s">
        <v>810</v>
      </c>
      <c r="E52" s="293">
        <v>16</v>
      </c>
      <c r="F52" s="203">
        <v>340.85</v>
      </c>
      <c r="G52" s="11"/>
    </row>
    <row r="53" spans="1:7" ht="16.5" customHeight="1">
      <c r="A53" s="248" t="s">
        <v>70</v>
      </c>
      <c r="B53" s="191" t="s">
        <v>431</v>
      </c>
      <c r="C53" s="192" t="s">
        <v>402</v>
      </c>
      <c r="D53" s="192" t="s">
        <v>444</v>
      </c>
      <c r="E53" s="192">
        <v>16</v>
      </c>
      <c r="F53" s="322">
        <v>341.58</v>
      </c>
      <c r="G53" s="11"/>
    </row>
    <row r="54" spans="1:7" ht="16.5" customHeight="1">
      <c r="A54" s="248" t="s">
        <v>71</v>
      </c>
      <c r="B54" s="292" t="s">
        <v>844</v>
      </c>
      <c r="C54" s="296" t="s">
        <v>819</v>
      </c>
      <c r="D54" s="293" t="s">
        <v>815</v>
      </c>
      <c r="E54" s="293">
        <v>16</v>
      </c>
      <c r="F54" s="203">
        <v>347.15</v>
      </c>
      <c r="G54" s="11"/>
    </row>
    <row r="55" spans="1:7" ht="16.5" customHeight="1">
      <c r="A55" s="248" t="s">
        <v>72</v>
      </c>
      <c r="B55" s="292" t="s">
        <v>777</v>
      </c>
      <c r="C55" s="296" t="s">
        <v>819</v>
      </c>
      <c r="D55" s="293" t="s">
        <v>812</v>
      </c>
      <c r="E55" s="293">
        <v>16</v>
      </c>
      <c r="F55" s="203">
        <v>349.59</v>
      </c>
      <c r="G55" s="11"/>
    </row>
    <row r="56" spans="1:7" ht="16.5" customHeight="1">
      <c r="A56" s="248" t="s">
        <v>73</v>
      </c>
      <c r="B56" s="292" t="s">
        <v>774</v>
      </c>
      <c r="C56" s="296" t="s">
        <v>819</v>
      </c>
      <c r="D56" s="293" t="s">
        <v>808</v>
      </c>
      <c r="E56" s="293">
        <v>16</v>
      </c>
      <c r="F56" s="203">
        <v>352.54</v>
      </c>
      <c r="G56" s="11"/>
    </row>
    <row r="57" spans="1:7" ht="15" customHeight="1">
      <c r="A57" s="248" t="s">
        <v>74</v>
      </c>
      <c r="B57" s="292" t="s">
        <v>773</v>
      </c>
      <c r="C57" s="307" t="s">
        <v>819</v>
      </c>
      <c r="D57" s="293" t="s">
        <v>811</v>
      </c>
      <c r="E57" s="293">
        <v>16</v>
      </c>
      <c r="F57" s="203">
        <v>356.39</v>
      </c>
      <c r="G57" s="11"/>
    </row>
    <row r="58" spans="1:7" ht="15" customHeight="1">
      <c r="A58" s="248" t="s">
        <v>75</v>
      </c>
      <c r="B58" s="324" t="s">
        <v>573</v>
      </c>
      <c r="C58" s="192" t="s">
        <v>559</v>
      </c>
      <c r="D58" s="192" t="s">
        <v>567</v>
      </c>
      <c r="E58" s="192">
        <v>16</v>
      </c>
      <c r="F58" s="264">
        <v>365.39</v>
      </c>
      <c r="G58" s="11"/>
    </row>
    <row r="59" spans="1:7" ht="15" customHeight="1">
      <c r="A59" s="248" t="s">
        <v>76</v>
      </c>
      <c r="B59" s="191" t="s">
        <v>408</v>
      </c>
      <c r="C59" s="192" t="s">
        <v>402</v>
      </c>
      <c r="D59" s="192" t="s">
        <v>409</v>
      </c>
      <c r="E59" s="192">
        <v>16</v>
      </c>
      <c r="F59" s="322">
        <v>372.85</v>
      </c>
      <c r="G59" s="11"/>
    </row>
    <row r="60" spans="1:6" ht="15" customHeight="1">
      <c r="A60" s="248" t="s">
        <v>157</v>
      </c>
      <c r="B60" s="190" t="s">
        <v>527</v>
      </c>
      <c r="C60" s="192" t="s">
        <v>559</v>
      </c>
      <c r="D60" s="192" t="s">
        <v>559</v>
      </c>
      <c r="E60" s="192">
        <v>16</v>
      </c>
      <c r="F60" s="300">
        <v>373.57</v>
      </c>
    </row>
    <row r="61" spans="1:6" ht="15" customHeight="1">
      <c r="A61" s="248" t="s">
        <v>158</v>
      </c>
      <c r="B61" s="292" t="s">
        <v>796</v>
      </c>
      <c r="C61" s="296" t="s">
        <v>819</v>
      </c>
      <c r="D61" s="293" t="s">
        <v>814</v>
      </c>
      <c r="E61" s="293">
        <v>16</v>
      </c>
      <c r="F61" s="203">
        <v>374.66</v>
      </c>
    </row>
    <row r="62" spans="1:6" ht="15" customHeight="1">
      <c r="A62" s="248" t="s">
        <v>159</v>
      </c>
      <c r="B62" s="325" t="s">
        <v>619</v>
      </c>
      <c r="C62" s="290" t="s">
        <v>559</v>
      </c>
      <c r="D62" s="290" t="s">
        <v>566</v>
      </c>
      <c r="E62" s="192">
        <v>16</v>
      </c>
      <c r="F62" s="266">
        <v>375.96</v>
      </c>
    </row>
    <row r="63" spans="1:6" ht="15" customHeight="1">
      <c r="A63" s="248" t="s">
        <v>160</v>
      </c>
      <c r="B63" s="292" t="s">
        <v>778</v>
      </c>
      <c r="C63" s="296" t="s">
        <v>819</v>
      </c>
      <c r="D63" s="293" t="s">
        <v>846</v>
      </c>
      <c r="E63" s="293">
        <v>16</v>
      </c>
      <c r="F63" s="203">
        <v>377.22</v>
      </c>
    </row>
    <row r="64" spans="1:6" ht="15" customHeight="1">
      <c r="A64" s="248" t="s">
        <v>161</v>
      </c>
      <c r="B64" s="292" t="s">
        <v>769</v>
      </c>
      <c r="C64" s="296" t="s">
        <v>819</v>
      </c>
      <c r="D64" s="293" t="s">
        <v>808</v>
      </c>
      <c r="E64" s="293">
        <v>16</v>
      </c>
      <c r="F64" s="203">
        <v>380.32</v>
      </c>
    </row>
    <row r="65" spans="1:6" ht="15" customHeight="1">
      <c r="A65" s="248" t="s">
        <v>162</v>
      </c>
      <c r="B65" s="190" t="s">
        <v>572</v>
      </c>
      <c r="C65" s="192" t="s">
        <v>559</v>
      </c>
      <c r="D65" s="192" t="s">
        <v>559</v>
      </c>
      <c r="E65" s="192">
        <v>16</v>
      </c>
      <c r="F65" s="264">
        <v>384.59</v>
      </c>
    </row>
    <row r="66" spans="1:6" ht="15" customHeight="1">
      <c r="A66" s="248" t="s">
        <v>163</v>
      </c>
      <c r="B66" s="292" t="s">
        <v>792</v>
      </c>
      <c r="C66" s="307" t="s">
        <v>819</v>
      </c>
      <c r="D66" s="293" t="s">
        <v>817</v>
      </c>
      <c r="E66" s="293">
        <v>16</v>
      </c>
      <c r="F66" s="203">
        <v>391.81</v>
      </c>
    </row>
    <row r="67" spans="1:6" ht="15" customHeight="1">
      <c r="A67" s="248" t="s">
        <v>164</v>
      </c>
      <c r="B67" s="292" t="s">
        <v>829</v>
      </c>
      <c r="C67" s="296" t="s">
        <v>819</v>
      </c>
      <c r="D67" s="293" t="s">
        <v>809</v>
      </c>
      <c r="E67" s="293">
        <v>16</v>
      </c>
      <c r="F67" s="203">
        <v>394.11</v>
      </c>
    </row>
    <row r="68" spans="1:6" ht="15" customHeight="1">
      <c r="A68" s="248" t="s">
        <v>165</v>
      </c>
      <c r="B68" s="300" t="s">
        <v>736</v>
      </c>
      <c r="C68" s="296" t="s">
        <v>720</v>
      </c>
      <c r="D68" s="314" t="s">
        <v>721</v>
      </c>
      <c r="E68" s="192">
        <v>16</v>
      </c>
      <c r="F68" s="300">
        <v>396.47</v>
      </c>
    </row>
    <row r="69" spans="1:6" ht="15" customHeight="1">
      <c r="A69" s="248" t="s">
        <v>166</v>
      </c>
      <c r="B69" s="300" t="s">
        <v>280</v>
      </c>
      <c r="C69" s="301" t="s">
        <v>9</v>
      </c>
      <c r="D69" s="313" t="s">
        <v>9</v>
      </c>
      <c r="E69" s="192">
        <v>16</v>
      </c>
      <c r="F69" s="297">
        <v>400.77</v>
      </c>
    </row>
    <row r="70" spans="1:6" ht="15" customHeight="1">
      <c r="A70" s="248" t="s">
        <v>167</v>
      </c>
      <c r="B70" s="323" t="s">
        <v>14</v>
      </c>
      <c r="C70" s="296" t="s">
        <v>9</v>
      </c>
      <c r="D70" s="307" t="s">
        <v>15</v>
      </c>
      <c r="E70" s="192">
        <v>16</v>
      </c>
      <c r="F70" s="322">
        <v>405.3</v>
      </c>
    </row>
    <row r="71" spans="1:6" ht="15" customHeight="1">
      <c r="A71" s="248" t="s">
        <v>168</v>
      </c>
      <c r="B71" s="191" t="s">
        <v>362</v>
      </c>
      <c r="C71" s="192" t="s">
        <v>342</v>
      </c>
      <c r="D71" s="192" t="s">
        <v>350</v>
      </c>
      <c r="E71" s="192">
        <v>16</v>
      </c>
      <c r="F71" s="322">
        <v>409.9</v>
      </c>
    </row>
    <row r="72" spans="1:6" ht="15" customHeight="1">
      <c r="A72" s="248" t="s">
        <v>169</v>
      </c>
      <c r="B72" s="191" t="s">
        <v>406</v>
      </c>
      <c r="C72" s="192" t="s">
        <v>402</v>
      </c>
      <c r="D72" s="192" t="s">
        <v>407</v>
      </c>
      <c r="E72" s="192">
        <v>16</v>
      </c>
      <c r="F72" s="322">
        <v>419.01</v>
      </c>
    </row>
    <row r="73" spans="1:6" ht="15" customHeight="1">
      <c r="A73" s="248" t="s">
        <v>170</v>
      </c>
      <c r="B73" s="191" t="s">
        <v>445</v>
      </c>
      <c r="C73" s="192" t="s">
        <v>402</v>
      </c>
      <c r="D73" s="192" t="s">
        <v>409</v>
      </c>
      <c r="E73" s="192">
        <v>16</v>
      </c>
      <c r="F73" s="322">
        <v>428.47</v>
      </c>
    </row>
    <row r="74" spans="1:6" ht="15" customHeight="1">
      <c r="A74" s="248" t="s">
        <v>171</v>
      </c>
      <c r="B74" s="190" t="s">
        <v>540</v>
      </c>
      <c r="C74" s="290" t="s">
        <v>559</v>
      </c>
      <c r="D74" s="192" t="s">
        <v>561</v>
      </c>
      <c r="E74" s="192">
        <v>16</v>
      </c>
      <c r="F74" s="264">
        <v>428.5</v>
      </c>
    </row>
    <row r="75" spans="1:6" ht="15" customHeight="1">
      <c r="A75" s="248" t="s">
        <v>172</v>
      </c>
      <c r="B75" s="300" t="s">
        <v>712</v>
      </c>
      <c r="C75" s="296" t="s">
        <v>720</v>
      </c>
      <c r="D75" s="314" t="s">
        <v>719</v>
      </c>
      <c r="E75" s="192">
        <v>16</v>
      </c>
      <c r="F75" s="300">
        <v>431.34</v>
      </c>
    </row>
    <row r="76" spans="1:6" ht="15" customHeight="1">
      <c r="A76" s="248" t="s">
        <v>173</v>
      </c>
      <c r="B76" s="292" t="s">
        <v>789</v>
      </c>
      <c r="C76" s="296" t="s">
        <v>819</v>
      </c>
      <c r="D76" s="293" t="s">
        <v>811</v>
      </c>
      <c r="E76" s="293">
        <v>16</v>
      </c>
      <c r="F76" s="203">
        <v>432.75</v>
      </c>
    </row>
    <row r="77" spans="1:6" ht="15" customHeight="1">
      <c r="A77" s="248" t="s">
        <v>174</v>
      </c>
      <c r="B77" s="191" t="s">
        <v>577</v>
      </c>
      <c r="C77" s="192" t="s">
        <v>559</v>
      </c>
      <c r="D77" s="192" t="s">
        <v>565</v>
      </c>
      <c r="E77" s="192">
        <v>16</v>
      </c>
      <c r="F77" s="268">
        <v>443.31</v>
      </c>
    </row>
    <row r="78" spans="1:6" ht="15" customHeight="1">
      <c r="A78" s="248" t="s">
        <v>175</v>
      </c>
      <c r="B78" s="196" t="s">
        <v>144</v>
      </c>
      <c r="C78" s="192" t="s">
        <v>9</v>
      </c>
      <c r="D78" s="192" t="s">
        <v>13</v>
      </c>
      <c r="E78" s="192">
        <v>16</v>
      </c>
      <c r="F78" s="297">
        <v>446.13</v>
      </c>
    </row>
    <row r="79" spans="1:6" ht="15" customHeight="1">
      <c r="A79" s="248" t="s">
        <v>176</v>
      </c>
      <c r="B79" s="196" t="s">
        <v>446</v>
      </c>
      <c r="C79" s="192" t="s">
        <v>402</v>
      </c>
      <c r="D79" s="192" t="s">
        <v>447</v>
      </c>
      <c r="E79" s="192">
        <v>16</v>
      </c>
      <c r="F79" s="297">
        <v>457.59</v>
      </c>
    </row>
    <row r="80" spans="1:6" ht="15" customHeight="1">
      <c r="A80" s="248" t="s">
        <v>177</v>
      </c>
      <c r="B80" s="292" t="s">
        <v>821</v>
      </c>
      <c r="C80" s="296" t="s">
        <v>819</v>
      </c>
      <c r="D80" s="293" t="s">
        <v>814</v>
      </c>
      <c r="E80" s="293">
        <v>16</v>
      </c>
      <c r="F80" s="203">
        <v>460.34</v>
      </c>
    </row>
    <row r="81" spans="1:6" ht="15" customHeight="1">
      <c r="A81" s="248" t="s">
        <v>178</v>
      </c>
      <c r="B81" s="191" t="s">
        <v>578</v>
      </c>
      <c r="C81" s="192" t="s">
        <v>559</v>
      </c>
      <c r="D81" s="192" t="s">
        <v>607</v>
      </c>
      <c r="E81" s="192">
        <v>16</v>
      </c>
      <c r="F81" s="264">
        <v>462.67</v>
      </c>
    </row>
    <row r="82" spans="1:6" ht="15" customHeight="1">
      <c r="A82" s="248" t="s">
        <v>179</v>
      </c>
      <c r="B82" s="292" t="s">
        <v>787</v>
      </c>
      <c r="C82" s="307" t="s">
        <v>819</v>
      </c>
      <c r="D82" s="293" t="s">
        <v>815</v>
      </c>
      <c r="E82" s="293">
        <v>16</v>
      </c>
      <c r="F82" s="203">
        <v>463.93</v>
      </c>
    </row>
    <row r="83" spans="1:6" ht="15" customHeight="1">
      <c r="A83" s="248" t="s">
        <v>180</v>
      </c>
      <c r="B83" s="326" t="s">
        <v>291</v>
      </c>
      <c r="C83" s="290" t="s">
        <v>9</v>
      </c>
      <c r="D83" s="290" t="s">
        <v>15</v>
      </c>
      <c r="E83" s="192">
        <v>16</v>
      </c>
      <c r="F83" s="322">
        <v>474.11</v>
      </c>
    </row>
    <row r="84" spans="1:6" ht="15" customHeight="1">
      <c r="A84" s="248" t="s">
        <v>181</v>
      </c>
      <c r="B84" s="196" t="s">
        <v>448</v>
      </c>
      <c r="C84" s="192" t="s">
        <v>402</v>
      </c>
      <c r="D84" s="192" t="s">
        <v>447</v>
      </c>
      <c r="E84" s="192">
        <v>16</v>
      </c>
      <c r="F84" s="297">
        <v>483.51</v>
      </c>
    </row>
    <row r="85" spans="1:6" ht="15" customHeight="1">
      <c r="A85" s="248" t="s">
        <v>182</v>
      </c>
      <c r="B85" s="191" t="s">
        <v>579</v>
      </c>
      <c r="C85" s="192" t="s">
        <v>559</v>
      </c>
      <c r="D85" s="192" t="s">
        <v>564</v>
      </c>
      <c r="E85" s="192">
        <v>16</v>
      </c>
      <c r="F85" s="300">
        <v>492.96</v>
      </c>
    </row>
    <row r="86" spans="1:6" ht="15" customHeight="1">
      <c r="A86" s="248" t="s">
        <v>183</v>
      </c>
      <c r="B86" s="292" t="s">
        <v>782</v>
      </c>
      <c r="C86" s="296" t="s">
        <v>819</v>
      </c>
      <c r="D86" s="293" t="s">
        <v>810</v>
      </c>
      <c r="E86" s="293">
        <v>16</v>
      </c>
      <c r="F86" s="203">
        <v>498.14</v>
      </c>
    </row>
    <row r="87" spans="1:6" ht="15" customHeight="1">
      <c r="A87" s="248" t="s">
        <v>184</v>
      </c>
      <c r="B87" s="292" t="s">
        <v>785</v>
      </c>
      <c r="C87" s="296" t="s">
        <v>819</v>
      </c>
      <c r="D87" s="293" t="s">
        <v>810</v>
      </c>
      <c r="E87" s="293">
        <v>16</v>
      </c>
      <c r="F87" s="203">
        <v>498.79</v>
      </c>
    </row>
    <row r="88" spans="1:6" ht="15" customHeight="1">
      <c r="A88" s="248" t="s">
        <v>185</v>
      </c>
      <c r="B88" s="191" t="s">
        <v>420</v>
      </c>
      <c r="C88" s="192" t="s">
        <v>402</v>
      </c>
      <c r="D88" s="192" t="s">
        <v>411</v>
      </c>
      <c r="E88" s="192">
        <v>16</v>
      </c>
      <c r="F88" s="322">
        <v>502.44</v>
      </c>
    </row>
    <row r="89" spans="1:6" ht="15.75">
      <c r="A89" s="248" t="s">
        <v>186</v>
      </c>
      <c r="B89" s="292" t="s">
        <v>843</v>
      </c>
      <c r="C89" s="296" t="s">
        <v>819</v>
      </c>
      <c r="D89" s="293" t="s">
        <v>815</v>
      </c>
      <c r="E89" s="293">
        <v>16</v>
      </c>
      <c r="F89" s="203">
        <v>510.81</v>
      </c>
    </row>
    <row r="90" spans="1:6" ht="15.75">
      <c r="A90" s="248" t="s">
        <v>187</v>
      </c>
      <c r="B90" s="292" t="s">
        <v>783</v>
      </c>
      <c r="C90" s="307" t="s">
        <v>819</v>
      </c>
      <c r="D90" s="293" t="s">
        <v>814</v>
      </c>
      <c r="E90" s="293">
        <v>16</v>
      </c>
      <c r="F90" s="203">
        <v>512.64</v>
      </c>
    </row>
    <row r="91" spans="1:6" ht="15.75">
      <c r="A91" s="248" t="s">
        <v>188</v>
      </c>
      <c r="B91" s="191" t="s">
        <v>417</v>
      </c>
      <c r="C91" s="192" t="s">
        <v>402</v>
      </c>
      <c r="D91" s="192" t="s">
        <v>444</v>
      </c>
      <c r="E91" s="192">
        <v>16</v>
      </c>
      <c r="F91" s="322">
        <v>517.03</v>
      </c>
    </row>
    <row r="92" spans="1:6" ht="15.75">
      <c r="A92" s="248" t="s">
        <v>189</v>
      </c>
      <c r="B92" s="190" t="s">
        <v>581</v>
      </c>
      <c r="C92" s="192" t="s">
        <v>559</v>
      </c>
      <c r="D92" s="192" t="s">
        <v>559</v>
      </c>
      <c r="E92" s="192">
        <v>16</v>
      </c>
      <c r="F92" s="264">
        <v>527.31</v>
      </c>
    </row>
    <row r="93" spans="1:6" ht="15.75">
      <c r="A93" s="248" t="s">
        <v>190</v>
      </c>
      <c r="B93" s="324" t="s">
        <v>583</v>
      </c>
      <c r="C93" s="192" t="s">
        <v>559</v>
      </c>
      <c r="D93" s="192" t="s">
        <v>567</v>
      </c>
      <c r="E93" s="192">
        <v>16</v>
      </c>
      <c r="F93" s="264">
        <v>532.86</v>
      </c>
    </row>
    <row r="94" spans="1:6" ht="15.75">
      <c r="A94" s="248" t="s">
        <v>191</v>
      </c>
      <c r="B94" s="191" t="s">
        <v>449</v>
      </c>
      <c r="C94" s="192" t="s">
        <v>402</v>
      </c>
      <c r="D94" s="192" t="s">
        <v>403</v>
      </c>
      <c r="E94" s="192">
        <v>16</v>
      </c>
      <c r="F94" s="322">
        <v>542.54</v>
      </c>
    </row>
    <row r="95" spans="1:6" ht="15.75">
      <c r="A95" s="248" t="s">
        <v>192</v>
      </c>
      <c r="B95" s="292" t="s">
        <v>780</v>
      </c>
      <c r="C95" s="296" t="s">
        <v>819</v>
      </c>
      <c r="D95" s="293" t="s">
        <v>814</v>
      </c>
      <c r="E95" s="293">
        <v>16</v>
      </c>
      <c r="F95" s="203">
        <v>544.33</v>
      </c>
    </row>
    <row r="96" spans="1:6" ht="15.75">
      <c r="A96" s="248" t="s">
        <v>193</v>
      </c>
      <c r="B96" s="191" t="s">
        <v>415</v>
      </c>
      <c r="C96" s="192" t="s">
        <v>402</v>
      </c>
      <c r="D96" s="192" t="s">
        <v>416</v>
      </c>
      <c r="E96" s="192">
        <v>16</v>
      </c>
      <c r="F96" s="322">
        <v>546.25</v>
      </c>
    </row>
    <row r="97" spans="1:6" ht="15.75">
      <c r="A97" s="248" t="s">
        <v>194</v>
      </c>
      <c r="B97" s="292" t="s">
        <v>847</v>
      </c>
      <c r="C97" s="296" t="s">
        <v>819</v>
      </c>
      <c r="D97" s="293" t="s">
        <v>811</v>
      </c>
      <c r="E97" s="293">
        <v>16</v>
      </c>
      <c r="F97" s="203">
        <v>548.54</v>
      </c>
    </row>
    <row r="98" spans="1:6" ht="15.75">
      <c r="A98" s="248" t="s">
        <v>195</v>
      </c>
      <c r="B98" s="292" t="s">
        <v>776</v>
      </c>
      <c r="C98" s="296" t="s">
        <v>819</v>
      </c>
      <c r="D98" s="293" t="s">
        <v>812</v>
      </c>
      <c r="E98" s="293">
        <v>16</v>
      </c>
      <c r="F98" s="203">
        <v>555.6</v>
      </c>
    </row>
    <row r="99" spans="1:6" ht="15.75">
      <c r="A99" s="248" t="s">
        <v>196</v>
      </c>
      <c r="B99" s="300" t="s">
        <v>749</v>
      </c>
      <c r="C99" s="296" t="s">
        <v>720</v>
      </c>
      <c r="D99" s="314" t="s">
        <v>721</v>
      </c>
      <c r="E99" s="192">
        <v>16</v>
      </c>
      <c r="F99" s="300">
        <v>569.58</v>
      </c>
    </row>
    <row r="100" spans="1:7" ht="15.75">
      <c r="A100" s="248" t="s">
        <v>197</v>
      </c>
      <c r="B100" s="196" t="s">
        <v>425</v>
      </c>
      <c r="C100" s="192" t="s">
        <v>402</v>
      </c>
      <c r="D100" s="192" t="s">
        <v>403</v>
      </c>
      <c r="E100" s="192">
        <v>16</v>
      </c>
      <c r="F100" s="297">
        <v>570.94</v>
      </c>
      <c r="G100" s="11"/>
    </row>
    <row r="101" spans="1:6" ht="15.75">
      <c r="A101" s="248" t="s">
        <v>198</v>
      </c>
      <c r="B101" s="324" t="s">
        <v>585</v>
      </c>
      <c r="C101" s="192" t="s">
        <v>559</v>
      </c>
      <c r="D101" s="192" t="s">
        <v>567</v>
      </c>
      <c r="E101" s="192">
        <v>16</v>
      </c>
      <c r="F101" s="264">
        <v>581.49</v>
      </c>
    </row>
    <row r="102" spans="1:6" ht="15.75">
      <c r="A102" s="248" t="s">
        <v>199</v>
      </c>
      <c r="B102" s="191" t="s">
        <v>450</v>
      </c>
      <c r="C102" s="192" t="s">
        <v>402</v>
      </c>
      <c r="D102" s="192" t="s">
        <v>411</v>
      </c>
      <c r="E102" s="192">
        <v>16</v>
      </c>
      <c r="F102" s="322">
        <v>583.12</v>
      </c>
    </row>
    <row r="103" spans="1:6" ht="15.75">
      <c r="A103" s="248" t="s">
        <v>200</v>
      </c>
      <c r="B103" s="191" t="s">
        <v>620</v>
      </c>
      <c r="C103" s="192" t="s">
        <v>559</v>
      </c>
      <c r="D103" s="192" t="s">
        <v>565</v>
      </c>
      <c r="E103" s="192">
        <v>16</v>
      </c>
      <c r="F103" s="264">
        <v>583.44</v>
      </c>
    </row>
    <row r="104" spans="1:6" ht="15.75">
      <c r="A104" s="248" t="s">
        <v>201</v>
      </c>
      <c r="B104" s="324" t="s">
        <v>586</v>
      </c>
      <c r="C104" s="290" t="s">
        <v>559</v>
      </c>
      <c r="D104" s="192" t="s">
        <v>560</v>
      </c>
      <c r="E104" s="192">
        <v>16</v>
      </c>
      <c r="F104" s="264">
        <v>587.12</v>
      </c>
    </row>
    <row r="105" spans="1:6" ht="15.75">
      <c r="A105" s="248" t="s">
        <v>202</v>
      </c>
      <c r="B105" s="292" t="s">
        <v>802</v>
      </c>
      <c r="C105" s="307" t="s">
        <v>819</v>
      </c>
      <c r="D105" s="293" t="s">
        <v>814</v>
      </c>
      <c r="E105" s="293">
        <v>16</v>
      </c>
      <c r="F105" s="203">
        <v>602.76</v>
      </c>
    </row>
    <row r="106" spans="1:6" ht="15.75">
      <c r="A106" s="248" t="s">
        <v>203</v>
      </c>
      <c r="B106" s="196" t="s">
        <v>612</v>
      </c>
      <c r="C106" s="192" t="s">
        <v>559</v>
      </c>
      <c r="D106" s="192" t="s">
        <v>607</v>
      </c>
      <c r="E106" s="192">
        <v>16</v>
      </c>
      <c r="F106" s="300">
        <v>603.32</v>
      </c>
    </row>
    <row r="107" spans="1:6" ht="15.75">
      <c r="A107" s="248" t="s">
        <v>204</v>
      </c>
      <c r="B107" s="300" t="s">
        <v>728</v>
      </c>
      <c r="C107" s="296" t="s">
        <v>720</v>
      </c>
      <c r="D107" s="314" t="s">
        <v>720</v>
      </c>
      <c r="E107" s="192">
        <v>16</v>
      </c>
      <c r="F107" s="300">
        <v>613.51</v>
      </c>
    </row>
    <row r="108" spans="1:6" ht="15.75">
      <c r="A108" s="248" t="s">
        <v>205</v>
      </c>
      <c r="B108" s="327" t="s">
        <v>589</v>
      </c>
      <c r="C108" s="290" t="s">
        <v>559</v>
      </c>
      <c r="D108" s="290" t="s">
        <v>566</v>
      </c>
      <c r="E108" s="192">
        <v>16</v>
      </c>
      <c r="F108" s="266">
        <v>616.37</v>
      </c>
    </row>
    <row r="109" spans="1:6" ht="15.75">
      <c r="A109" s="248" t="s">
        <v>206</v>
      </c>
      <c r="B109" s="300" t="s">
        <v>750</v>
      </c>
      <c r="C109" s="296" t="s">
        <v>720</v>
      </c>
      <c r="D109" s="314" t="s">
        <v>719</v>
      </c>
      <c r="E109" s="192">
        <v>16</v>
      </c>
      <c r="F109" s="300">
        <v>618.18</v>
      </c>
    </row>
    <row r="110" spans="1:6" ht="15.75">
      <c r="A110" s="248" t="s">
        <v>207</v>
      </c>
      <c r="B110" s="326" t="s">
        <v>432</v>
      </c>
      <c r="C110" s="290" t="s">
        <v>402</v>
      </c>
      <c r="D110" s="290" t="s">
        <v>405</v>
      </c>
      <c r="E110" s="290">
        <v>16</v>
      </c>
      <c r="F110" s="294">
        <v>633.3</v>
      </c>
    </row>
    <row r="111" spans="1:6" ht="15.75">
      <c r="A111" s="248" t="s">
        <v>208</v>
      </c>
      <c r="B111" s="292" t="s">
        <v>799</v>
      </c>
      <c r="C111" s="296" t="s">
        <v>819</v>
      </c>
      <c r="D111" s="293" t="s">
        <v>818</v>
      </c>
      <c r="E111" s="293">
        <v>16</v>
      </c>
      <c r="F111" s="203">
        <v>641.29</v>
      </c>
    </row>
    <row r="112" spans="1:6" ht="15.75">
      <c r="A112" s="248" t="s">
        <v>209</v>
      </c>
      <c r="B112" s="300" t="s">
        <v>451</v>
      </c>
      <c r="C112" s="296" t="s">
        <v>402</v>
      </c>
      <c r="D112" s="296" t="s">
        <v>447</v>
      </c>
      <c r="E112" s="296">
        <v>16</v>
      </c>
      <c r="F112" s="281">
        <v>649.01</v>
      </c>
    </row>
    <row r="113" spans="1:6" ht="15.75">
      <c r="A113" s="248" t="s">
        <v>210</v>
      </c>
      <c r="B113" s="324" t="s">
        <v>290</v>
      </c>
      <c r="C113" s="192" t="s">
        <v>9</v>
      </c>
      <c r="D113" s="192" t="s">
        <v>148</v>
      </c>
      <c r="E113" s="192">
        <v>16</v>
      </c>
      <c r="F113" s="264">
        <v>651.68</v>
      </c>
    </row>
    <row r="114" spans="1:6" ht="15.75">
      <c r="A114" s="248" t="s">
        <v>211</v>
      </c>
      <c r="B114" s="292" t="s">
        <v>801</v>
      </c>
      <c r="C114" s="296" t="s">
        <v>819</v>
      </c>
      <c r="D114" s="293" t="s">
        <v>812</v>
      </c>
      <c r="E114" s="293">
        <v>16</v>
      </c>
      <c r="F114" s="203">
        <v>651.72</v>
      </c>
    </row>
    <row r="115" spans="1:6" ht="15.75">
      <c r="A115" s="248" t="s">
        <v>212</v>
      </c>
      <c r="B115" s="300" t="s">
        <v>452</v>
      </c>
      <c r="C115" s="301" t="s">
        <v>402</v>
      </c>
      <c r="D115" s="313" t="s">
        <v>405</v>
      </c>
      <c r="E115" s="301">
        <v>16</v>
      </c>
      <c r="F115" s="303">
        <v>655.97</v>
      </c>
    </row>
    <row r="116" spans="1:6" ht="30">
      <c r="A116" s="248" t="s">
        <v>213</v>
      </c>
      <c r="B116" s="292" t="s">
        <v>800</v>
      </c>
      <c r="C116" s="296" t="s">
        <v>819</v>
      </c>
      <c r="D116" s="293" t="s">
        <v>818</v>
      </c>
      <c r="E116" s="293">
        <v>16</v>
      </c>
      <c r="F116" s="203">
        <v>661.16</v>
      </c>
    </row>
    <row r="117" spans="1:6" ht="15.75">
      <c r="A117" s="248" t="s">
        <v>214</v>
      </c>
      <c r="B117" s="323" t="s">
        <v>429</v>
      </c>
      <c r="C117" s="296" t="s">
        <v>402</v>
      </c>
      <c r="D117" s="307" t="s">
        <v>409</v>
      </c>
      <c r="E117" s="307">
        <v>16</v>
      </c>
      <c r="F117" s="281">
        <v>662.22</v>
      </c>
    </row>
    <row r="118" spans="1:6" ht="15.75">
      <c r="A118" s="248" t="s">
        <v>215</v>
      </c>
      <c r="B118" s="292" t="s">
        <v>848</v>
      </c>
      <c r="C118" s="307" t="s">
        <v>819</v>
      </c>
      <c r="D118" s="293" t="s">
        <v>814</v>
      </c>
      <c r="E118" s="293">
        <v>16</v>
      </c>
      <c r="F118" s="203">
        <v>664.6</v>
      </c>
    </row>
    <row r="119" spans="1:6" ht="15.75">
      <c r="A119" s="248" t="s">
        <v>216</v>
      </c>
      <c r="B119" s="289" t="s">
        <v>453</v>
      </c>
      <c r="C119" s="290" t="s">
        <v>402</v>
      </c>
      <c r="D119" s="290" t="s">
        <v>407</v>
      </c>
      <c r="E119" s="290">
        <v>16</v>
      </c>
      <c r="F119" s="287">
        <v>675.88</v>
      </c>
    </row>
    <row r="120" spans="1:6" ht="15.75">
      <c r="A120" s="248" t="s">
        <v>217</v>
      </c>
      <c r="B120" s="196" t="s">
        <v>576</v>
      </c>
      <c r="C120" s="192" t="s">
        <v>559</v>
      </c>
      <c r="D120" s="192" t="s">
        <v>607</v>
      </c>
      <c r="E120" s="192">
        <v>16</v>
      </c>
      <c r="F120" s="300">
        <v>682.12</v>
      </c>
    </row>
    <row r="121" spans="1:6" ht="15.75">
      <c r="A121" s="248" t="s">
        <v>218</v>
      </c>
      <c r="B121" s="292" t="s">
        <v>805</v>
      </c>
      <c r="C121" s="296" t="s">
        <v>819</v>
      </c>
      <c r="D121" s="293" t="s">
        <v>814</v>
      </c>
      <c r="E121" s="293">
        <v>16</v>
      </c>
      <c r="F121" s="203">
        <v>682.86</v>
      </c>
    </row>
    <row r="122" spans="1:6" ht="15.75">
      <c r="A122" s="248" t="s">
        <v>219</v>
      </c>
      <c r="B122" s="292" t="s">
        <v>793</v>
      </c>
      <c r="C122" s="296" t="s">
        <v>819</v>
      </c>
      <c r="D122" s="293" t="s">
        <v>811</v>
      </c>
      <c r="E122" s="293">
        <v>16</v>
      </c>
      <c r="F122" s="203">
        <v>688.61</v>
      </c>
    </row>
    <row r="123" spans="1:6" ht="15.75">
      <c r="A123" s="248" t="s">
        <v>220</v>
      </c>
      <c r="B123" s="324" t="s">
        <v>454</v>
      </c>
      <c r="C123" s="296" t="s">
        <v>402</v>
      </c>
      <c r="D123" s="328" t="s">
        <v>416</v>
      </c>
      <c r="E123" s="328">
        <v>16</v>
      </c>
      <c r="F123" s="329">
        <v>694.46</v>
      </c>
    </row>
    <row r="124" spans="1:6" ht="15.75">
      <c r="A124" s="248" t="s">
        <v>221</v>
      </c>
      <c r="B124" s="324" t="s">
        <v>621</v>
      </c>
      <c r="C124" s="192" t="s">
        <v>559</v>
      </c>
      <c r="D124" s="192" t="s">
        <v>560</v>
      </c>
      <c r="E124" s="192">
        <v>16</v>
      </c>
      <c r="F124" s="264">
        <v>707.9</v>
      </c>
    </row>
    <row r="125" spans="1:6" ht="15.75">
      <c r="A125" s="248" t="s">
        <v>222</v>
      </c>
      <c r="B125" s="325" t="s">
        <v>554</v>
      </c>
      <c r="C125" s="290" t="s">
        <v>559</v>
      </c>
      <c r="D125" s="290" t="s">
        <v>566</v>
      </c>
      <c r="E125" s="192">
        <v>16</v>
      </c>
      <c r="F125" s="266">
        <v>717.5</v>
      </c>
    </row>
    <row r="126" spans="1:6" ht="15.75">
      <c r="A126" s="248" t="s">
        <v>223</v>
      </c>
      <c r="B126" s="289" t="s">
        <v>438</v>
      </c>
      <c r="C126" s="290" t="s">
        <v>402</v>
      </c>
      <c r="D126" s="290" t="s">
        <v>407</v>
      </c>
      <c r="E126" s="290">
        <v>16</v>
      </c>
      <c r="F126" s="287">
        <v>730.36</v>
      </c>
    </row>
    <row r="127" spans="1:6" ht="15.75">
      <c r="A127" s="248" t="s">
        <v>224</v>
      </c>
      <c r="B127" s="324" t="s">
        <v>584</v>
      </c>
      <c r="C127" s="192" t="s">
        <v>559</v>
      </c>
      <c r="D127" s="192" t="s">
        <v>559</v>
      </c>
      <c r="E127" s="192">
        <v>16</v>
      </c>
      <c r="F127" s="264">
        <v>734.91</v>
      </c>
    </row>
    <row r="128" spans="1:6" ht="15.75">
      <c r="A128" s="248" t="s">
        <v>225</v>
      </c>
      <c r="B128" s="300" t="s">
        <v>436</v>
      </c>
      <c r="C128" s="301" t="s">
        <v>402</v>
      </c>
      <c r="D128" s="313" t="s">
        <v>444</v>
      </c>
      <c r="E128" s="301">
        <v>16</v>
      </c>
      <c r="F128" s="303">
        <v>739.75</v>
      </c>
    </row>
    <row r="129" spans="1:6" ht="15.75">
      <c r="A129" s="248" t="s">
        <v>226</v>
      </c>
      <c r="B129" s="324" t="s">
        <v>424</v>
      </c>
      <c r="C129" s="296" t="s">
        <v>402</v>
      </c>
      <c r="D129" s="328" t="s">
        <v>403</v>
      </c>
      <c r="E129" s="328">
        <v>16</v>
      </c>
      <c r="F129" s="329">
        <v>743.75</v>
      </c>
    </row>
    <row r="130" spans="1:6" ht="15.75">
      <c r="A130" s="248" t="s">
        <v>227</v>
      </c>
      <c r="B130" s="327" t="s">
        <v>546</v>
      </c>
      <c r="C130" s="290" t="s">
        <v>559</v>
      </c>
      <c r="D130" s="290" t="s">
        <v>566</v>
      </c>
      <c r="E130" s="192">
        <v>16</v>
      </c>
      <c r="F130" s="266">
        <v>756.53</v>
      </c>
    </row>
    <row r="131" spans="1:6" ht="15.75">
      <c r="A131" s="248" t="s">
        <v>228</v>
      </c>
      <c r="B131" s="292" t="s">
        <v>834</v>
      </c>
      <c r="C131" s="296" t="s">
        <v>819</v>
      </c>
      <c r="D131" s="293" t="s">
        <v>811</v>
      </c>
      <c r="E131" s="293">
        <v>16</v>
      </c>
      <c r="F131" s="203">
        <v>771.71</v>
      </c>
    </row>
    <row r="132" spans="1:6" ht="15.75">
      <c r="A132" s="248" t="s">
        <v>229</v>
      </c>
      <c r="B132" s="300" t="s">
        <v>455</v>
      </c>
      <c r="C132" s="290" t="s">
        <v>402</v>
      </c>
      <c r="D132" s="313" t="s">
        <v>411</v>
      </c>
      <c r="E132" s="290">
        <v>16</v>
      </c>
      <c r="F132" s="287">
        <v>783.98</v>
      </c>
    </row>
    <row r="133" spans="1:6" ht="15.75">
      <c r="A133" s="248" t="s">
        <v>230</v>
      </c>
      <c r="B133" s="289" t="s">
        <v>423</v>
      </c>
      <c r="C133" s="290" t="s">
        <v>402</v>
      </c>
      <c r="D133" s="290" t="s">
        <v>405</v>
      </c>
      <c r="E133" s="290">
        <v>16</v>
      </c>
      <c r="F133" s="330">
        <v>784.61</v>
      </c>
    </row>
    <row r="134" spans="1:6" ht="15.75">
      <c r="A134" s="248" t="s">
        <v>231</v>
      </c>
      <c r="B134" s="292" t="s">
        <v>831</v>
      </c>
      <c r="C134" s="307" t="s">
        <v>819</v>
      </c>
      <c r="D134" s="293" t="s">
        <v>815</v>
      </c>
      <c r="E134" s="293">
        <v>16</v>
      </c>
      <c r="F134" s="203">
        <v>805.7</v>
      </c>
    </row>
    <row r="135" spans="1:6" ht="15.75">
      <c r="A135" s="248" t="s">
        <v>232</v>
      </c>
      <c r="B135" s="292" t="s">
        <v>836</v>
      </c>
      <c r="C135" s="296" t="s">
        <v>819</v>
      </c>
      <c r="D135" s="293" t="s">
        <v>817</v>
      </c>
      <c r="E135" s="293">
        <v>16</v>
      </c>
      <c r="F135" s="203">
        <v>813.3</v>
      </c>
    </row>
    <row r="136" spans="1:6" ht="15.75">
      <c r="A136" s="248" t="s">
        <v>233</v>
      </c>
      <c r="B136" s="190" t="s">
        <v>534</v>
      </c>
      <c r="C136" s="192" t="s">
        <v>559</v>
      </c>
      <c r="D136" s="192" t="s">
        <v>559</v>
      </c>
      <c r="E136" s="192">
        <v>16</v>
      </c>
      <c r="F136" s="264">
        <v>815.59</v>
      </c>
    </row>
    <row r="137" spans="1:6" ht="15.75">
      <c r="A137" s="248" t="s">
        <v>234</v>
      </c>
      <c r="B137" s="324" t="s">
        <v>434</v>
      </c>
      <c r="C137" s="192" t="s">
        <v>402</v>
      </c>
      <c r="D137" s="192" t="s">
        <v>405</v>
      </c>
      <c r="E137" s="192">
        <v>16</v>
      </c>
      <c r="F137" s="322">
        <v>819.68</v>
      </c>
    </row>
    <row r="138" spans="1:6" ht="15.75">
      <c r="A138" s="248" t="s">
        <v>235</v>
      </c>
      <c r="B138" s="292" t="s">
        <v>841</v>
      </c>
      <c r="C138" s="307" t="s">
        <v>819</v>
      </c>
      <c r="D138" s="293" t="s">
        <v>815</v>
      </c>
      <c r="E138" s="293">
        <v>16</v>
      </c>
      <c r="F138" s="203">
        <v>847</v>
      </c>
    </row>
    <row r="139" spans="1:6" ht="15.75">
      <c r="A139" s="248" t="s">
        <v>236</v>
      </c>
      <c r="B139" s="191" t="s">
        <v>588</v>
      </c>
      <c r="C139" s="192" t="s">
        <v>559</v>
      </c>
      <c r="D139" s="192" t="s">
        <v>607</v>
      </c>
      <c r="E139" s="192">
        <v>16</v>
      </c>
      <c r="F139" s="300">
        <v>849.2</v>
      </c>
    </row>
    <row r="140" spans="1:6" ht="15.75">
      <c r="A140" s="248" t="s">
        <v>237</v>
      </c>
      <c r="B140" s="324" t="s">
        <v>622</v>
      </c>
      <c r="C140" s="192" t="s">
        <v>559</v>
      </c>
      <c r="D140" s="192" t="s">
        <v>560</v>
      </c>
      <c r="E140" s="192">
        <v>16</v>
      </c>
      <c r="F140" s="264">
        <v>852.72</v>
      </c>
    </row>
    <row r="141" spans="1:6" ht="15.75">
      <c r="A141" s="248" t="s">
        <v>238</v>
      </c>
      <c r="B141" s="324" t="s">
        <v>623</v>
      </c>
      <c r="C141" s="192" t="s">
        <v>559</v>
      </c>
      <c r="D141" s="192" t="s">
        <v>567</v>
      </c>
      <c r="E141" s="192">
        <v>16</v>
      </c>
      <c r="F141" s="264">
        <v>855.18</v>
      </c>
    </row>
    <row r="142" spans="1:6" ht="15.75">
      <c r="A142" s="248" t="s">
        <v>239</v>
      </c>
      <c r="B142" s="324" t="s">
        <v>456</v>
      </c>
      <c r="C142" s="192" t="s">
        <v>402</v>
      </c>
      <c r="D142" s="192" t="s">
        <v>411</v>
      </c>
      <c r="E142" s="192">
        <v>16</v>
      </c>
      <c r="F142" s="322">
        <v>871.63</v>
      </c>
    </row>
    <row r="143" spans="1:6" ht="15.75">
      <c r="A143" s="248" t="s">
        <v>240</v>
      </c>
      <c r="B143" s="323" t="s">
        <v>457</v>
      </c>
      <c r="C143" s="296" t="s">
        <v>402</v>
      </c>
      <c r="D143" s="296" t="s">
        <v>444</v>
      </c>
      <c r="E143" s="296">
        <v>16</v>
      </c>
      <c r="F143" s="331">
        <v>875.98</v>
      </c>
    </row>
    <row r="144" spans="1:6" ht="15.75">
      <c r="A144" s="248" t="s">
        <v>241</v>
      </c>
      <c r="B144" s="323" t="s">
        <v>437</v>
      </c>
      <c r="C144" s="296" t="s">
        <v>402</v>
      </c>
      <c r="D144" s="332" t="s">
        <v>405</v>
      </c>
      <c r="E144" s="332">
        <v>16</v>
      </c>
      <c r="F144" s="331">
        <v>916.13</v>
      </c>
    </row>
    <row r="145" spans="1:6" ht="15.75">
      <c r="A145" s="248" t="s">
        <v>242</v>
      </c>
      <c r="B145" s="292" t="s">
        <v>835</v>
      </c>
      <c r="C145" s="296" t="s">
        <v>819</v>
      </c>
      <c r="D145" s="293" t="s">
        <v>815</v>
      </c>
      <c r="E145" s="293">
        <v>16</v>
      </c>
      <c r="F145" s="203">
        <v>993.92</v>
      </c>
    </row>
    <row r="146" spans="1:6" ht="15.75">
      <c r="A146" s="248" t="s">
        <v>243</v>
      </c>
      <c r="B146" s="300" t="s">
        <v>751</v>
      </c>
      <c r="C146" s="296" t="s">
        <v>720</v>
      </c>
      <c r="D146" s="314" t="s">
        <v>720</v>
      </c>
      <c r="E146" s="192">
        <v>16</v>
      </c>
      <c r="F146" s="300">
        <v>994.27</v>
      </c>
    </row>
    <row r="147" spans="1:6" ht="15.75">
      <c r="A147" s="248" t="s">
        <v>244</v>
      </c>
      <c r="B147" s="323" t="s">
        <v>426</v>
      </c>
      <c r="C147" s="296" t="s">
        <v>402</v>
      </c>
      <c r="D147" s="296" t="s">
        <v>411</v>
      </c>
      <c r="E147" s="296">
        <v>16</v>
      </c>
      <c r="F147" s="281">
        <v>1116.3</v>
      </c>
    </row>
    <row r="148" spans="1:6" ht="15.75">
      <c r="A148" s="248" t="s">
        <v>245</v>
      </c>
      <c r="B148" s="323" t="s">
        <v>422</v>
      </c>
      <c r="C148" s="296" t="s">
        <v>402</v>
      </c>
      <c r="D148" s="296" t="s">
        <v>444</v>
      </c>
      <c r="E148" s="296">
        <v>16</v>
      </c>
      <c r="F148" s="281">
        <v>1119.51</v>
      </c>
    </row>
    <row r="149" spans="1:6" ht="15.75">
      <c r="A149" s="248" t="s">
        <v>246</v>
      </c>
      <c r="B149" s="333" t="s">
        <v>458</v>
      </c>
      <c r="C149" s="296" t="s">
        <v>402</v>
      </c>
      <c r="D149" s="307" t="s">
        <v>444</v>
      </c>
      <c r="E149" s="296">
        <v>16</v>
      </c>
      <c r="F149" s="281">
        <v>1119.51</v>
      </c>
    </row>
    <row r="150" spans="1:6" ht="15.75">
      <c r="A150" s="248" t="s">
        <v>247</v>
      </c>
      <c r="B150" s="323" t="s">
        <v>459</v>
      </c>
      <c r="C150" s="296" t="s">
        <v>402</v>
      </c>
      <c r="D150" s="307" t="s">
        <v>405</v>
      </c>
      <c r="E150" s="296">
        <v>16</v>
      </c>
      <c r="F150" s="281">
        <v>1134.5</v>
      </c>
    </row>
    <row r="151" spans="1:6" ht="15.75">
      <c r="A151" s="248" t="s">
        <v>248</v>
      </c>
      <c r="B151" s="323" t="s">
        <v>460</v>
      </c>
      <c r="C151" s="296" t="s">
        <v>402</v>
      </c>
      <c r="D151" s="307" t="s">
        <v>411</v>
      </c>
      <c r="E151" s="296">
        <v>16</v>
      </c>
      <c r="F151" s="281">
        <v>1158.19</v>
      </c>
    </row>
    <row r="152" spans="1:6" ht="15.75">
      <c r="A152" s="248" t="s">
        <v>249</v>
      </c>
      <c r="B152" s="333" t="s">
        <v>435</v>
      </c>
      <c r="C152" s="296" t="s">
        <v>402</v>
      </c>
      <c r="D152" s="307" t="s">
        <v>444</v>
      </c>
      <c r="E152" s="296">
        <v>16</v>
      </c>
      <c r="F152" s="281">
        <v>1163.6</v>
      </c>
    </row>
    <row r="153" spans="1:6" ht="15.75">
      <c r="A153" s="248" t="s">
        <v>250</v>
      </c>
      <c r="B153" s="323" t="s">
        <v>439</v>
      </c>
      <c r="C153" s="296" t="s">
        <v>402</v>
      </c>
      <c r="D153" s="307" t="s">
        <v>411</v>
      </c>
      <c r="E153" s="296">
        <v>16</v>
      </c>
      <c r="F153" s="281">
        <v>1164.97</v>
      </c>
    </row>
    <row r="154" spans="1:6" ht="15.75">
      <c r="A154" s="248" t="s">
        <v>251</v>
      </c>
      <c r="B154" s="323" t="s">
        <v>461</v>
      </c>
      <c r="C154" s="296" t="s">
        <v>402</v>
      </c>
      <c r="D154" s="296" t="s">
        <v>444</v>
      </c>
      <c r="E154" s="296">
        <v>16</v>
      </c>
      <c r="F154" s="281">
        <v>1237.01</v>
      </c>
    </row>
    <row r="155" spans="1:6" ht="15.75">
      <c r="A155" s="248" t="s">
        <v>252</v>
      </c>
      <c r="B155" s="323" t="s">
        <v>462</v>
      </c>
      <c r="C155" s="296" t="s">
        <v>402</v>
      </c>
      <c r="D155" s="296" t="s">
        <v>444</v>
      </c>
      <c r="E155" s="296">
        <v>16</v>
      </c>
      <c r="F155" s="281">
        <v>1310.58</v>
      </c>
    </row>
    <row r="156" spans="1:6" ht="15.75">
      <c r="A156" s="248" t="s">
        <v>253</v>
      </c>
      <c r="B156" s="323" t="s">
        <v>430</v>
      </c>
      <c r="C156" s="296" t="s">
        <v>402</v>
      </c>
      <c r="D156" s="296" t="s">
        <v>444</v>
      </c>
      <c r="E156" s="296">
        <v>16</v>
      </c>
      <c r="F156" s="281">
        <v>1312.4</v>
      </c>
    </row>
    <row r="157" spans="1:6" ht="15.75">
      <c r="A157" s="248" t="s">
        <v>254</v>
      </c>
      <c r="B157" s="333" t="s">
        <v>421</v>
      </c>
      <c r="C157" s="296" t="s">
        <v>402</v>
      </c>
      <c r="D157" s="307" t="s">
        <v>411</v>
      </c>
      <c r="E157" s="296">
        <v>16</v>
      </c>
      <c r="F157" s="281">
        <v>1459.12</v>
      </c>
    </row>
    <row r="158" spans="2:6" ht="14.25">
      <c r="B158" s="28"/>
      <c r="C158" s="25"/>
      <c r="D158" s="25"/>
      <c r="E158" s="25"/>
      <c r="F158" s="319"/>
    </row>
    <row r="159" spans="2:6" ht="14.25">
      <c r="B159" s="24"/>
      <c r="C159" s="25"/>
      <c r="D159" s="25"/>
      <c r="E159" s="25"/>
      <c r="F159" s="320"/>
    </row>
    <row r="160" spans="2:6" ht="14.25">
      <c r="B160" s="24"/>
      <c r="C160" s="25"/>
      <c r="D160" s="25"/>
      <c r="E160" s="25"/>
      <c r="F160" s="320"/>
    </row>
    <row r="161" spans="2:6" ht="14.25">
      <c r="B161" s="24"/>
      <c r="C161" s="25"/>
      <c r="D161" s="25"/>
      <c r="E161" s="25"/>
      <c r="F161" s="320"/>
    </row>
    <row r="162" spans="2:6" ht="14.25">
      <c r="B162" s="24"/>
      <c r="C162" s="25"/>
      <c r="D162" s="25"/>
      <c r="E162" s="25"/>
      <c r="F162" s="320"/>
    </row>
    <row r="163" spans="2:6" ht="14.25">
      <c r="B163" s="24"/>
      <c r="C163" s="25"/>
      <c r="D163" s="25"/>
      <c r="E163" s="25"/>
      <c r="F163" s="320"/>
    </row>
    <row r="164" spans="2:6" ht="14.25">
      <c r="B164" s="24"/>
      <c r="C164" s="25"/>
      <c r="D164" s="25"/>
      <c r="E164" s="25"/>
      <c r="F164" s="320"/>
    </row>
    <row r="165" spans="2:6" ht="14.25">
      <c r="B165" s="28"/>
      <c r="C165" s="25"/>
      <c r="D165" s="25"/>
      <c r="E165" s="25"/>
      <c r="F165" s="319"/>
    </row>
    <row r="166" spans="2:6" ht="14.25">
      <c r="B166" s="28"/>
      <c r="C166" s="25"/>
      <c r="D166" s="29"/>
      <c r="E166" s="25"/>
      <c r="F166" s="319"/>
    </row>
    <row r="167" spans="2:6" ht="14.25">
      <c r="B167" s="24"/>
      <c r="C167" s="25"/>
      <c r="D167" s="25"/>
      <c r="E167" s="25"/>
      <c r="F167" s="320"/>
    </row>
    <row r="168" spans="2:6" ht="14.25">
      <c r="B168" s="24"/>
      <c r="C168" s="25"/>
      <c r="D168" s="25"/>
      <c r="E168" s="25"/>
      <c r="F168" s="320"/>
    </row>
    <row r="169" spans="2:6" ht="14.25">
      <c r="B169" s="24"/>
      <c r="C169" s="25"/>
      <c r="D169" s="25"/>
      <c r="E169" s="25"/>
      <c r="F169" s="320"/>
    </row>
    <row r="170" spans="2:6" ht="14.25">
      <c r="B170" s="24"/>
      <c r="C170" s="25"/>
      <c r="D170" s="25"/>
      <c r="E170" s="25"/>
      <c r="F170" s="320"/>
    </row>
    <row r="171" spans="2:6" ht="14.25">
      <c r="B171" s="28"/>
      <c r="C171" s="25"/>
      <c r="D171" s="29"/>
      <c r="E171" s="25"/>
      <c r="F171" s="319"/>
    </row>
    <row r="172" spans="2:6" ht="14.25">
      <c r="B172" s="24"/>
      <c r="C172" s="25"/>
      <c r="D172" s="25"/>
      <c r="E172" s="25"/>
      <c r="F172" s="320"/>
    </row>
    <row r="173" spans="2:6" ht="14.25">
      <c r="B173" s="28"/>
      <c r="C173" s="25"/>
      <c r="D173" s="29"/>
      <c r="E173" s="25"/>
      <c r="F173" s="319"/>
    </row>
    <row r="174" spans="2:6" ht="14.25">
      <c r="B174" s="24"/>
      <c r="C174" s="25"/>
      <c r="D174" s="30"/>
      <c r="E174" s="25"/>
      <c r="F174" s="320"/>
    </row>
    <row r="175" spans="2:6" ht="14.25">
      <c r="B175" s="24"/>
      <c r="C175" s="25"/>
      <c r="D175" s="25"/>
      <c r="E175" s="25"/>
      <c r="F175" s="320"/>
    </row>
    <row r="176" spans="2:6" ht="14.25">
      <c r="B176" s="24"/>
      <c r="C176" s="25"/>
      <c r="D176" s="25"/>
      <c r="E176" s="25"/>
      <c r="F176" s="320"/>
    </row>
    <row r="177" spans="2:6" ht="14.25">
      <c r="B177" s="24"/>
      <c r="C177" s="25"/>
      <c r="D177" s="25"/>
      <c r="E177" s="25"/>
      <c r="F177" s="320"/>
    </row>
    <row r="178" spans="2:6" ht="14.25">
      <c r="B178" s="24"/>
      <c r="C178" s="25"/>
      <c r="D178" s="30"/>
      <c r="E178" s="25"/>
      <c r="F178" s="320"/>
    </row>
    <row r="179" spans="2:6" ht="14.25">
      <c r="B179" s="28"/>
      <c r="C179" s="25"/>
      <c r="D179" s="29"/>
      <c r="E179" s="25"/>
      <c r="F179" s="319"/>
    </row>
    <row r="180" spans="2:6" ht="14.25">
      <c r="B180" s="24"/>
      <c r="C180" s="25"/>
      <c r="D180" s="25"/>
      <c r="E180" s="25"/>
      <c r="F180" s="320"/>
    </row>
    <row r="181" spans="2:6" ht="14.25">
      <c r="B181" s="24"/>
      <c r="C181" s="25"/>
      <c r="D181" s="30"/>
      <c r="E181" s="25"/>
      <c r="F181" s="320"/>
    </row>
    <row r="182" spans="2:6" ht="14.25">
      <c r="B182" s="24"/>
      <c r="C182" s="25"/>
      <c r="D182" s="25"/>
      <c r="E182" s="25"/>
      <c r="F182" s="320"/>
    </row>
    <row r="183" spans="2:6" ht="14.25">
      <c r="B183" s="24"/>
      <c r="C183" s="25"/>
      <c r="D183" s="25"/>
      <c r="E183" s="25"/>
      <c r="F183" s="320"/>
    </row>
    <row r="184" spans="2:6" ht="14.25">
      <c r="B184" s="26"/>
      <c r="C184" s="27"/>
      <c r="D184" s="27"/>
      <c r="E184" s="27"/>
      <c r="F184" s="321"/>
    </row>
    <row r="185" spans="2:6" ht="14.25">
      <c r="B185" s="26"/>
      <c r="C185" s="27"/>
      <c r="D185" s="27"/>
      <c r="E185" s="27"/>
      <c r="F185" s="321"/>
    </row>
    <row r="186" spans="2:6" ht="14.25">
      <c r="B186" s="26"/>
      <c r="C186" s="27"/>
      <c r="D186" s="27"/>
      <c r="E186" s="27"/>
      <c r="F186" s="321"/>
    </row>
    <row r="187" spans="2:6" ht="14.25">
      <c r="B187" s="26"/>
      <c r="C187" s="27"/>
      <c r="D187" s="27"/>
      <c r="E187" s="27"/>
      <c r="F187" s="321"/>
    </row>
    <row r="188" spans="2:6" ht="14.25">
      <c r="B188" s="26"/>
      <c r="C188" s="27"/>
      <c r="D188" s="27"/>
      <c r="E188" s="27"/>
      <c r="F188" s="321"/>
    </row>
  </sheetData>
  <sheetProtection/>
  <mergeCells count="1">
    <mergeCell ref="A1:F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M171"/>
  <sheetViews>
    <sheetView showGridLines="0" workbookViewId="0" topLeftCell="A148">
      <selection activeCell="G15" sqref="G15"/>
    </sheetView>
  </sheetViews>
  <sheetFormatPr defaultColWidth="9.00390625" defaultRowHeight="12.75"/>
  <cols>
    <col min="1" max="1" width="16.75390625" style="2" bestFit="1" customWidth="1"/>
    <col min="2" max="2" width="29.00390625" style="47" customWidth="1"/>
    <col min="3" max="3" width="21.625" style="43" customWidth="1"/>
    <col min="4" max="4" width="19.00390625" style="43" customWidth="1"/>
    <col min="5" max="5" width="6.625" style="43" bestFit="1" customWidth="1"/>
    <col min="6" max="6" width="8.375" style="127" customWidth="1"/>
    <col min="7" max="7" width="4.625" style="0" customWidth="1"/>
  </cols>
  <sheetData>
    <row r="1" spans="1:7" s="5" customFormat="1" ht="18">
      <c r="A1" s="550" t="s">
        <v>79</v>
      </c>
      <c r="B1" s="550"/>
      <c r="C1" s="550"/>
      <c r="D1" s="550"/>
      <c r="E1" s="550"/>
      <c r="F1" s="550"/>
      <c r="G1" s="4"/>
    </row>
    <row r="2" spans="1:7" s="5" customFormat="1" ht="18">
      <c r="A2" s="551"/>
      <c r="B2" s="551"/>
      <c r="C2" s="551"/>
      <c r="D2" s="551"/>
      <c r="E2" s="551"/>
      <c r="F2" s="551"/>
      <c r="G2" s="6"/>
    </row>
    <row r="3" spans="1:13" ht="15">
      <c r="A3" s="7" t="s">
        <v>17</v>
      </c>
      <c r="B3" s="129" t="s">
        <v>18</v>
      </c>
      <c r="C3" s="42" t="s">
        <v>19</v>
      </c>
      <c r="D3" s="42" t="s">
        <v>3</v>
      </c>
      <c r="E3" s="42" t="s">
        <v>7</v>
      </c>
      <c r="F3" s="126" t="s">
        <v>20</v>
      </c>
      <c r="G3" s="9"/>
      <c r="I3" s="1"/>
      <c r="J3" s="1"/>
      <c r="K3" s="1"/>
      <c r="L3" s="1"/>
      <c r="M3" s="1"/>
    </row>
    <row r="4" spans="1:13" ht="16.5" customHeight="1">
      <c r="A4" s="33" t="s">
        <v>21</v>
      </c>
      <c r="B4" s="344" t="s">
        <v>441</v>
      </c>
      <c r="C4" s="44" t="s">
        <v>402</v>
      </c>
      <c r="D4" s="44" t="s">
        <v>411</v>
      </c>
      <c r="E4" s="44">
        <v>16</v>
      </c>
      <c r="F4" s="345">
        <v>74.44</v>
      </c>
      <c r="G4" s="11"/>
      <c r="I4" s="1"/>
      <c r="J4" s="12"/>
      <c r="K4" s="1"/>
      <c r="L4" s="1"/>
      <c r="M4" s="1"/>
    </row>
    <row r="5" spans="1:13" ht="16.5" customHeight="1">
      <c r="A5" s="33" t="s">
        <v>22</v>
      </c>
      <c r="B5" s="274" t="s">
        <v>286</v>
      </c>
      <c r="C5" s="23" t="s">
        <v>9</v>
      </c>
      <c r="D5" s="23" t="s">
        <v>156</v>
      </c>
      <c r="E5" s="271">
        <v>16</v>
      </c>
      <c r="F5" s="272">
        <v>86.35</v>
      </c>
      <c r="G5" s="11"/>
      <c r="I5" s="1"/>
      <c r="J5" s="12"/>
      <c r="K5" s="1"/>
      <c r="L5" s="1"/>
      <c r="M5" s="1"/>
    </row>
    <row r="6" spans="1:13" ht="16.5" customHeight="1">
      <c r="A6" s="33" t="s">
        <v>23</v>
      </c>
      <c r="B6" s="346" t="s">
        <v>12</v>
      </c>
      <c r="C6" s="23" t="s">
        <v>9</v>
      </c>
      <c r="D6" s="347" t="s">
        <v>13</v>
      </c>
      <c r="E6" s="23">
        <v>16</v>
      </c>
      <c r="F6" s="275">
        <v>105.82</v>
      </c>
      <c r="G6" s="11"/>
      <c r="I6" s="1"/>
      <c r="J6" s="12"/>
      <c r="K6" s="1"/>
      <c r="L6" s="1"/>
      <c r="M6" s="1"/>
    </row>
    <row r="7" spans="1:13" ht="16.5" customHeight="1">
      <c r="A7" s="248" t="s">
        <v>24</v>
      </c>
      <c r="B7" s="128" t="s">
        <v>412</v>
      </c>
      <c r="C7" s="68" t="s">
        <v>402</v>
      </c>
      <c r="D7" s="68" t="s">
        <v>405</v>
      </c>
      <c r="E7" s="68">
        <v>16</v>
      </c>
      <c r="F7" s="73">
        <v>138.18</v>
      </c>
      <c r="G7" s="11"/>
      <c r="I7" s="1"/>
      <c r="J7" s="13"/>
      <c r="K7" s="1"/>
      <c r="L7" s="1"/>
      <c r="M7" s="1"/>
    </row>
    <row r="8" spans="1:13" ht="16.5" customHeight="1">
      <c r="A8" s="248" t="s">
        <v>26</v>
      </c>
      <c r="B8" s="85" t="s">
        <v>528</v>
      </c>
      <c r="C8" s="68" t="s">
        <v>559</v>
      </c>
      <c r="D8" s="68" t="s">
        <v>560</v>
      </c>
      <c r="E8" s="68">
        <v>16</v>
      </c>
      <c r="F8" s="73">
        <v>143.65</v>
      </c>
      <c r="G8" s="11"/>
      <c r="I8" s="1"/>
      <c r="J8" s="14"/>
      <c r="K8" s="15"/>
      <c r="L8" s="1"/>
      <c r="M8" s="1"/>
    </row>
    <row r="9" spans="1:13" ht="16.5" customHeight="1">
      <c r="A9" s="248" t="s">
        <v>27</v>
      </c>
      <c r="B9" s="106" t="s">
        <v>279</v>
      </c>
      <c r="C9" s="108" t="s">
        <v>9</v>
      </c>
      <c r="D9" s="100" t="s">
        <v>9</v>
      </c>
      <c r="E9" s="68">
        <v>16</v>
      </c>
      <c r="F9" s="118">
        <v>146.62</v>
      </c>
      <c r="G9" s="11"/>
      <c r="I9" s="1"/>
      <c r="J9" s="16"/>
      <c r="K9" s="15"/>
      <c r="L9" s="1"/>
      <c r="M9" s="1"/>
    </row>
    <row r="10" spans="1:13" ht="16.5" customHeight="1">
      <c r="A10" s="248" t="s">
        <v>28</v>
      </c>
      <c r="B10" s="81" t="s">
        <v>294</v>
      </c>
      <c r="C10" s="68" t="s">
        <v>9</v>
      </c>
      <c r="D10" s="75" t="s">
        <v>153</v>
      </c>
      <c r="E10" s="68">
        <v>16</v>
      </c>
      <c r="F10" s="118">
        <v>153.29</v>
      </c>
      <c r="G10" s="11"/>
      <c r="I10" s="1"/>
      <c r="J10" s="16"/>
      <c r="K10" s="15"/>
      <c r="L10" s="1"/>
      <c r="M10" s="1"/>
    </row>
    <row r="11" spans="1:13" ht="16.5" customHeight="1">
      <c r="A11" s="248" t="s">
        <v>29</v>
      </c>
      <c r="B11" s="85" t="s">
        <v>553</v>
      </c>
      <c r="C11" s="68" t="s">
        <v>559</v>
      </c>
      <c r="D11" s="68" t="s">
        <v>562</v>
      </c>
      <c r="E11" s="68">
        <v>16</v>
      </c>
      <c r="F11" s="73">
        <v>154.57</v>
      </c>
      <c r="G11" s="11"/>
      <c r="I11" s="1"/>
      <c r="J11" s="16"/>
      <c r="K11" s="15"/>
      <c r="L11" s="1"/>
      <c r="M11" s="1"/>
    </row>
    <row r="12" spans="1:13" ht="16.5" customHeight="1">
      <c r="A12" s="248" t="s">
        <v>30</v>
      </c>
      <c r="B12" s="74" t="s">
        <v>341</v>
      </c>
      <c r="C12" s="75" t="s">
        <v>342</v>
      </c>
      <c r="D12" s="75" t="s">
        <v>343</v>
      </c>
      <c r="E12" s="75">
        <v>16</v>
      </c>
      <c r="F12" s="120">
        <v>158.46</v>
      </c>
      <c r="G12" s="11"/>
      <c r="I12" s="1"/>
      <c r="J12" s="17"/>
      <c r="K12" s="15"/>
      <c r="L12" s="1"/>
      <c r="M12" s="1"/>
    </row>
    <row r="13" spans="1:13" ht="16.5" customHeight="1">
      <c r="A13" s="248" t="s">
        <v>31</v>
      </c>
      <c r="B13" s="81" t="s">
        <v>292</v>
      </c>
      <c r="C13" s="68" t="s">
        <v>9</v>
      </c>
      <c r="D13" s="68" t="s">
        <v>15</v>
      </c>
      <c r="E13" s="68">
        <v>16</v>
      </c>
      <c r="F13" s="118">
        <v>176.76</v>
      </c>
      <c r="G13" s="11"/>
      <c r="I13" s="1"/>
      <c r="J13" s="1"/>
      <c r="K13" s="1"/>
      <c r="L13" s="1"/>
      <c r="M13" s="1"/>
    </row>
    <row r="14" spans="1:13" ht="16.5" customHeight="1">
      <c r="A14" s="248" t="s">
        <v>32</v>
      </c>
      <c r="B14" s="85" t="s">
        <v>568</v>
      </c>
      <c r="C14" s="68" t="s">
        <v>559</v>
      </c>
      <c r="D14" s="68" t="s">
        <v>564</v>
      </c>
      <c r="E14" s="68">
        <v>16</v>
      </c>
      <c r="F14" s="73">
        <v>179.42</v>
      </c>
      <c r="G14" s="11"/>
      <c r="I14" s="1"/>
      <c r="J14" s="1"/>
      <c r="K14" s="1"/>
      <c r="L14" s="1"/>
      <c r="M14" s="1"/>
    </row>
    <row r="15" spans="1:13" ht="16.5" customHeight="1">
      <c r="A15" s="248" t="s">
        <v>33</v>
      </c>
      <c r="B15" s="106" t="s">
        <v>149</v>
      </c>
      <c r="C15" s="78" t="s">
        <v>9</v>
      </c>
      <c r="D15" s="68" t="s">
        <v>148</v>
      </c>
      <c r="E15" s="78">
        <v>16</v>
      </c>
      <c r="F15" s="215">
        <v>181.99</v>
      </c>
      <c r="G15" s="11"/>
      <c r="I15" s="1"/>
      <c r="J15" s="1"/>
      <c r="K15" s="1"/>
      <c r="L15" s="1"/>
      <c r="M15" s="1"/>
    </row>
    <row r="16" spans="1:13" ht="16.5" customHeight="1">
      <c r="A16" s="248" t="s">
        <v>34</v>
      </c>
      <c r="B16" s="85" t="s">
        <v>551</v>
      </c>
      <c r="C16" s="68" t="s">
        <v>559</v>
      </c>
      <c r="D16" s="68" t="s">
        <v>561</v>
      </c>
      <c r="E16" s="68">
        <v>16</v>
      </c>
      <c r="F16" s="73">
        <v>182.17</v>
      </c>
      <c r="G16" s="11"/>
      <c r="I16" s="1"/>
      <c r="J16" s="1"/>
      <c r="K16" s="1"/>
      <c r="L16" s="1"/>
      <c r="M16" s="1"/>
    </row>
    <row r="17" spans="1:13" ht="16.5" customHeight="1">
      <c r="A17" s="248" t="s">
        <v>35</v>
      </c>
      <c r="B17" s="85" t="s">
        <v>569</v>
      </c>
      <c r="C17" s="68" t="s">
        <v>559</v>
      </c>
      <c r="D17" s="68" t="s">
        <v>567</v>
      </c>
      <c r="E17" s="68">
        <v>16</v>
      </c>
      <c r="F17" s="73">
        <v>185.67</v>
      </c>
      <c r="G17" s="11"/>
      <c r="I17" s="1"/>
      <c r="J17" s="1"/>
      <c r="K17" s="1"/>
      <c r="L17" s="1"/>
      <c r="M17" s="1"/>
    </row>
    <row r="18" spans="1:13" ht="16.5" customHeight="1">
      <c r="A18" s="248" t="s">
        <v>36</v>
      </c>
      <c r="B18" s="74" t="s">
        <v>10</v>
      </c>
      <c r="C18" s="75" t="s">
        <v>9</v>
      </c>
      <c r="D18" s="119" t="s">
        <v>9</v>
      </c>
      <c r="E18" s="68">
        <v>16</v>
      </c>
      <c r="F18" s="118">
        <v>189.64</v>
      </c>
      <c r="G18" s="11"/>
      <c r="I18" s="1"/>
      <c r="J18" s="1"/>
      <c r="K18" s="1"/>
      <c r="L18" s="1"/>
      <c r="M18" s="1"/>
    </row>
    <row r="19" spans="1:7" ht="16.5" customHeight="1">
      <c r="A19" s="248" t="s">
        <v>37</v>
      </c>
      <c r="B19" s="67" t="s">
        <v>351</v>
      </c>
      <c r="C19" s="68" t="s">
        <v>342</v>
      </c>
      <c r="D19" s="68" t="s">
        <v>350</v>
      </c>
      <c r="E19" s="68">
        <v>16</v>
      </c>
      <c r="F19" s="118">
        <v>195.88</v>
      </c>
      <c r="G19" s="11"/>
    </row>
    <row r="20" spans="1:7" ht="16.5" customHeight="1">
      <c r="A20" s="248" t="s">
        <v>38</v>
      </c>
      <c r="B20" s="213" t="s">
        <v>837</v>
      </c>
      <c r="C20" s="68" t="s">
        <v>819</v>
      </c>
      <c r="D20" s="261" t="s">
        <v>846</v>
      </c>
      <c r="E20" s="261">
        <v>16</v>
      </c>
      <c r="F20" s="213">
        <v>198.17</v>
      </c>
      <c r="G20" s="11"/>
    </row>
    <row r="21" spans="1:7" ht="16.5" customHeight="1">
      <c r="A21" s="248" t="s">
        <v>39</v>
      </c>
      <c r="B21" s="128" t="s">
        <v>442</v>
      </c>
      <c r="C21" s="68" t="s">
        <v>402</v>
      </c>
      <c r="D21" s="68" t="s">
        <v>411</v>
      </c>
      <c r="E21" s="68">
        <v>16</v>
      </c>
      <c r="F21" s="73">
        <v>198.56</v>
      </c>
      <c r="G21" s="11"/>
    </row>
    <row r="22" spans="1:7" ht="16.5" customHeight="1">
      <c r="A22" s="248" t="s">
        <v>40</v>
      </c>
      <c r="B22" s="74" t="s">
        <v>147</v>
      </c>
      <c r="C22" s="75" t="s">
        <v>9</v>
      </c>
      <c r="D22" s="75" t="s">
        <v>15</v>
      </c>
      <c r="E22" s="78">
        <v>16</v>
      </c>
      <c r="F22" s="214">
        <v>202.1</v>
      </c>
      <c r="G22" s="11"/>
    </row>
    <row r="23" spans="1:7" ht="16.5" customHeight="1">
      <c r="A23" s="248" t="s">
        <v>41</v>
      </c>
      <c r="B23" s="128" t="s">
        <v>360</v>
      </c>
      <c r="C23" s="68" t="s">
        <v>342</v>
      </c>
      <c r="D23" s="68" t="s">
        <v>347</v>
      </c>
      <c r="E23" s="68">
        <v>16</v>
      </c>
      <c r="F23" s="73">
        <v>206.2</v>
      </c>
      <c r="G23" s="11"/>
    </row>
    <row r="24" spans="1:7" ht="16.5" customHeight="1">
      <c r="A24" s="248" t="s">
        <v>42</v>
      </c>
      <c r="B24" s="85" t="s">
        <v>570</v>
      </c>
      <c r="C24" s="68" t="s">
        <v>559</v>
      </c>
      <c r="D24" s="68" t="s">
        <v>560</v>
      </c>
      <c r="E24" s="68">
        <v>16</v>
      </c>
      <c r="F24" s="73">
        <v>208.75</v>
      </c>
      <c r="G24" s="11"/>
    </row>
    <row r="25" spans="1:7" ht="16.5" customHeight="1">
      <c r="A25" s="248" t="s">
        <v>43</v>
      </c>
      <c r="B25" s="128" t="s">
        <v>359</v>
      </c>
      <c r="C25" s="68" t="s">
        <v>342</v>
      </c>
      <c r="D25" s="68" t="s">
        <v>345</v>
      </c>
      <c r="E25" s="68">
        <v>16</v>
      </c>
      <c r="F25" s="73">
        <v>215.71</v>
      </c>
      <c r="G25" s="11"/>
    </row>
    <row r="26" spans="1:7" ht="16.5" customHeight="1">
      <c r="A26" s="248" t="s">
        <v>44</v>
      </c>
      <c r="B26" s="85" t="s">
        <v>526</v>
      </c>
      <c r="C26" s="68" t="s">
        <v>559</v>
      </c>
      <c r="D26" s="68" t="s">
        <v>562</v>
      </c>
      <c r="E26" s="68">
        <v>16</v>
      </c>
      <c r="F26" s="73">
        <v>216.44</v>
      </c>
      <c r="G26" s="11"/>
    </row>
    <row r="27" spans="1:7" ht="16.5" customHeight="1">
      <c r="A27" s="248" t="s">
        <v>45</v>
      </c>
      <c r="B27" s="128" t="s">
        <v>363</v>
      </c>
      <c r="C27" s="68" t="s">
        <v>342</v>
      </c>
      <c r="D27" s="68" t="s">
        <v>347</v>
      </c>
      <c r="E27" s="68">
        <v>16</v>
      </c>
      <c r="F27" s="73">
        <v>219.25</v>
      </c>
      <c r="G27" s="11"/>
    </row>
    <row r="28" spans="1:7" ht="16.5" customHeight="1">
      <c r="A28" s="248" t="s">
        <v>46</v>
      </c>
      <c r="B28" s="213" t="s">
        <v>828</v>
      </c>
      <c r="C28" s="68" t="s">
        <v>819</v>
      </c>
      <c r="D28" s="261" t="s">
        <v>811</v>
      </c>
      <c r="E28" s="261">
        <v>16</v>
      </c>
      <c r="F28" s="213">
        <v>232.05</v>
      </c>
      <c r="G28" s="11"/>
    </row>
    <row r="29" spans="1:7" ht="16.5" customHeight="1">
      <c r="A29" s="248" t="s">
        <v>47</v>
      </c>
      <c r="B29" s="106" t="s">
        <v>743</v>
      </c>
      <c r="C29" s="75" t="s">
        <v>720</v>
      </c>
      <c r="D29" s="217" t="s">
        <v>720</v>
      </c>
      <c r="E29" s="68">
        <v>16</v>
      </c>
      <c r="F29" s="217">
        <v>234.21</v>
      </c>
      <c r="G29" s="11"/>
    </row>
    <row r="30" spans="1:7" ht="16.5" customHeight="1">
      <c r="A30" s="248" t="s">
        <v>48</v>
      </c>
      <c r="B30" s="85" t="s">
        <v>524</v>
      </c>
      <c r="C30" s="68" t="s">
        <v>559</v>
      </c>
      <c r="D30" s="68" t="s">
        <v>561</v>
      </c>
      <c r="E30" s="68">
        <v>16</v>
      </c>
      <c r="F30" s="73">
        <v>237.68</v>
      </c>
      <c r="G30" s="11"/>
    </row>
    <row r="31" spans="1:7" ht="16.5" customHeight="1">
      <c r="A31" s="248" t="s">
        <v>49</v>
      </c>
      <c r="B31" s="213" t="s">
        <v>791</v>
      </c>
      <c r="C31" s="78" t="s">
        <v>819</v>
      </c>
      <c r="D31" s="261" t="s">
        <v>809</v>
      </c>
      <c r="E31" s="261">
        <v>16</v>
      </c>
      <c r="F31" s="213">
        <v>238.59</v>
      </c>
      <c r="G31" s="11"/>
    </row>
    <row r="32" spans="1:7" ht="16.5" customHeight="1">
      <c r="A32" s="248" t="s">
        <v>50</v>
      </c>
      <c r="B32" s="128" t="s">
        <v>443</v>
      </c>
      <c r="C32" s="68" t="s">
        <v>402</v>
      </c>
      <c r="D32" s="68" t="s">
        <v>407</v>
      </c>
      <c r="E32" s="68">
        <v>16</v>
      </c>
      <c r="F32" s="73">
        <v>243.46</v>
      </c>
      <c r="G32" s="11"/>
    </row>
    <row r="33" spans="1:7" ht="16.5" customHeight="1">
      <c r="A33" s="248" t="s">
        <v>51</v>
      </c>
      <c r="B33" s="213" t="s">
        <v>774</v>
      </c>
      <c r="C33" s="108" t="s">
        <v>819</v>
      </c>
      <c r="D33" s="261" t="s">
        <v>808</v>
      </c>
      <c r="E33" s="261">
        <v>16</v>
      </c>
      <c r="F33" s="213">
        <v>247.68</v>
      </c>
      <c r="G33" s="11"/>
    </row>
    <row r="34" spans="1:7" ht="16.5" customHeight="1">
      <c r="A34" s="248" t="s">
        <v>52</v>
      </c>
      <c r="B34" s="85" t="s">
        <v>529</v>
      </c>
      <c r="C34" s="68" t="s">
        <v>559</v>
      </c>
      <c r="D34" s="68" t="s">
        <v>563</v>
      </c>
      <c r="E34" s="68">
        <v>16</v>
      </c>
      <c r="F34" s="222">
        <v>253.98</v>
      </c>
      <c r="G34" s="11"/>
    </row>
    <row r="35" spans="1:7" ht="16.5" customHeight="1">
      <c r="A35" s="248" t="s">
        <v>53</v>
      </c>
      <c r="B35" s="213" t="s">
        <v>781</v>
      </c>
      <c r="C35" s="68" t="s">
        <v>819</v>
      </c>
      <c r="D35" s="261" t="s">
        <v>814</v>
      </c>
      <c r="E35" s="261">
        <v>16</v>
      </c>
      <c r="F35" s="213">
        <v>259.82</v>
      </c>
      <c r="G35" s="11"/>
    </row>
    <row r="36" spans="1:7" ht="16.5" customHeight="1">
      <c r="A36" s="248" t="s">
        <v>54</v>
      </c>
      <c r="B36" s="213" t="s">
        <v>770</v>
      </c>
      <c r="C36" s="68" t="s">
        <v>819</v>
      </c>
      <c r="D36" s="261" t="s">
        <v>809</v>
      </c>
      <c r="E36" s="261">
        <v>16</v>
      </c>
      <c r="F36" s="213">
        <v>266.33</v>
      </c>
      <c r="G36" s="11"/>
    </row>
    <row r="37" spans="1:7" ht="16.5" customHeight="1">
      <c r="A37" s="248" t="s">
        <v>55</v>
      </c>
      <c r="B37" s="128" t="s">
        <v>146</v>
      </c>
      <c r="C37" s="68" t="s">
        <v>9</v>
      </c>
      <c r="D37" s="68" t="s">
        <v>13</v>
      </c>
      <c r="E37" s="68">
        <v>16</v>
      </c>
      <c r="F37" s="73">
        <v>267.2</v>
      </c>
      <c r="G37" s="11"/>
    </row>
    <row r="38" spans="1:7" ht="16.5" customHeight="1">
      <c r="A38" s="248" t="s">
        <v>56</v>
      </c>
      <c r="B38" s="213" t="s">
        <v>775</v>
      </c>
      <c r="C38" s="68" t="s">
        <v>819</v>
      </c>
      <c r="D38" s="261" t="s">
        <v>809</v>
      </c>
      <c r="E38" s="261">
        <v>16</v>
      </c>
      <c r="F38" s="213">
        <v>270.31</v>
      </c>
      <c r="G38" s="11"/>
    </row>
    <row r="39" spans="1:7" ht="16.5" customHeight="1">
      <c r="A39" s="248" t="s">
        <v>57</v>
      </c>
      <c r="B39" s="213" t="s">
        <v>771</v>
      </c>
      <c r="C39" s="68" t="s">
        <v>819</v>
      </c>
      <c r="D39" s="261" t="s">
        <v>810</v>
      </c>
      <c r="E39" s="261">
        <v>16</v>
      </c>
      <c r="F39" s="213">
        <v>271.98</v>
      </c>
      <c r="G39" s="11"/>
    </row>
    <row r="40" spans="1:7" ht="16.5" customHeight="1">
      <c r="A40" s="248" t="s">
        <v>58</v>
      </c>
      <c r="B40" s="106" t="s">
        <v>364</v>
      </c>
      <c r="C40" s="68" t="s">
        <v>342</v>
      </c>
      <c r="D40" s="68" t="s">
        <v>350</v>
      </c>
      <c r="E40" s="68">
        <v>16</v>
      </c>
      <c r="F40" s="86">
        <v>278.68</v>
      </c>
      <c r="G40" s="11"/>
    </row>
    <row r="41" spans="1:7" ht="16.5" customHeight="1">
      <c r="A41" s="248" t="s">
        <v>59</v>
      </c>
      <c r="B41" s="106" t="s">
        <v>746</v>
      </c>
      <c r="C41" s="75" t="s">
        <v>720</v>
      </c>
      <c r="D41" s="217" t="s">
        <v>721</v>
      </c>
      <c r="E41" s="68">
        <v>16</v>
      </c>
      <c r="F41" s="217">
        <v>278.97</v>
      </c>
      <c r="G41" s="11"/>
    </row>
    <row r="42" spans="1:7" ht="16.5" customHeight="1">
      <c r="A42" s="248" t="s">
        <v>60</v>
      </c>
      <c r="B42" s="106" t="s">
        <v>357</v>
      </c>
      <c r="C42" s="68" t="s">
        <v>342</v>
      </c>
      <c r="D42" s="68" t="s">
        <v>345</v>
      </c>
      <c r="E42" s="68">
        <v>16</v>
      </c>
      <c r="F42" s="86">
        <v>282.02</v>
      </c>
      <c r="G42" s="11"/>
    </row>
    <row r="43" spans="1:7" ht="16.5" customHeight="1">
      <c r="A43" s="248" t="s">
        <v>61</v>
      </c>
      <c r="B43" s="85" t="s">
        <v>531</v>
      </c>
      <c r="C43" s="68" t="s">
        <v>559</v>
      </c>
      <c r="D43" s="68" t="s">
        <v>564</v>
      </c>
      <c r="E43" s="68">
        <v>16</v>
      </c>
      <c r="F43" s="222">
        <v>282.44</v>
      </c>
      <c r="G43" s="11"/>
    </row>
    <row r="44" spans="1:7" ht="16.5" customHeight="1">
      <c r="A44" s="248" t="s">
        <v>62</v>
      </c>
      <c r="B44" s="85" t="s">
        <v>527</v>
      </c>
      <c r="C44" s="68" t="s">
        <v>559</v>
      </c>
      <c r="D44" s="68" t="s">
        <v>559</v>
      </c>
      <c r="E44" s="68">
        <v>16</v>
      </c>
      <c r="F44" s="222">
        <v>284.36</v>
      </c>
      <c r="G44" s="11"/>
    </row>
    <row r="45" spans="1:7" ht="16.5" customHeight="1">
      <c r="A45" s="248" t="s">
        <v>63</v>
      </c>
      <c r="B45" s="128" t="s">
        <v>361</v>
      </c>
      <c r="C45" s="68" t="s">
        <v>342</v>
      </c>
      <c r="D45" s="68" t="s">
        <v>350</v>
      </c>
      <c r="E45" s="68">
        <v>16</v>
      </c>
      <c r="F45" s="73">
        <v>299.24</v>
      </c>
      <c r="G45" s="11"/>
    </row>
    <row r="46" spans="1:7" ht="16.5" customHeight="1">
      <c r="A46" s="248" t="s">
        <v>64</v>
      </c>
      <c r="B46" s="213" t="s">
        <v>789</v>
      </c>
      <c r="C46" s="78" t="s">
        <v>819</v>
      </c>
      <c r="D46" s="261" t="s">
        <v>811</v>
      </c>
      <c r="E46" s="261">
        <v>16</v>
      </c>
      <c r="F46" s="213">
        <v>306.75</v>
      </c>
      <c r="G46" s="11"/>
    </row>
    <row r="47" spans="1:7" ht="16.5" customHeight="1">
      <c r="A47" s="248" t="s">
        <v>65</v>
      </c>
      <c r="B47" s="213" t="s">
        <v>772</v>
      </c>
      <c r="C47" s="108" t="s">
        <v>819</v>
      </c>
      <c r="D47" s="261" t="s">
        <v>808</v>
      </c>
      <c r="E47" s="261">
        <v>16</v>
      </c>
      <c r="F47" s="213">
        <v>307.87</v>
      </c>
      <c r="G47" s="11"/>
    </row>
    <row r="48" spans="1:7" ht="16.5" customHeight="1">
      <c r="A48" s="248" t="s">
        <v>66</v>
      </c>
      <c r="B48" s="106" t="s">
        <v>747</v>
      </c>
      <c r="C48" s="75" t="s">
        <v>720</v>
      </c>
      <c r="D48" s="217" t="s">
        <v>720</v>
      </c>
      <c r="E48" s="68">
        <v>16</v>
      </c>
      <c r="F48" s="217">
        <v>312.58</v>
      </c>
      <c r="G48" s="11"/>
    </row>
    <row r="49" spans="1:7" ht="16.5" customHeight="1">
      <c r="A49" s="248" t="s">
        <v>67</v>
      </c>
      <c r="B49" s="106" t="s">
        <v>748</v>
      </c>
      <c r="C49" s="75" t="s">
        <v>720</v>
      </c>
      <c r="D49" s="217" t="s">
        <v>720</v>
      </c>
      <c r="E49" s="68">
        <v>16</v>
      </c>
      <c r="F49" s="217">
        <v>316.49</v>
      </c>
      <c r="G49" s="11"/>
    </row>
    <row r="50" spans="1:7" ht="16.5" customHeight="1">
      <c r="A50" s="248" t="s">
        <v>68</v>
      </c>
      <c r="B50" s="81" t="s">
        <v>571</v>
      </c>
      <c r="C50" s="68" t="s">
        <v>559</v>
      </c>
      <c r="D50" s="68" t="s">
        <v>565</v>
      </c>
      <c r="E50" s="68">
        <v>16</v>
      </c>
      <c r="F50" s="73">
        <v>320.33</v>
      </c>
      <c r="G50" s="11"/>
    </row>
    <row r="51" spans="1:7" ht="16.5" customHeight="1">
      <c r="A51" s="248" t="s">
        <v>69</v>
      </c>
      <c r="B51" s="85" t="s">
        <v>536</v>
      </c>
      <c r="C51" s="68" t="s">
        <v>559</v>
      </c>
      <c r="D51" s="68" t="s">
        <v>566</v>
      </c>
      <c r="E51" s="68">
        <v>16</v>
      </c>
      <c r="F51" s="73">
        <v>324.32</v>
      </c>
      <c r="G51" s="11"/>
    </row>
    <row r="52" spans="1:7" ht="16.5" customHeight="1">
      <c r="A52" s="248" t="s">
        <v>70</v>
      </c>
      <c r="B52" s="128" t="s">
        <v>365</v>
      </c>
      <c r="C52" s="68" t="s">
        <v>342</v>
      </c>
      <c r="D52" s="68" t="s">
        <v>345</v>
      </c>
      <c r="E52" s="68">
        <v>16</v>
      </c>
      <c r="F52" s="73">
        <v>338.94</v>
      </c>
      <c r="G52" s="11"/>
    </row>
    <row r="53" spans="1:7" ht="16.5" customHeight="1">
      <c r="A53" s="248" t="s">
        <v>71</v>
      </c>
      <c r="B53" s="213" t="s">
        <v>832</v>
      </c>
      <c r="C53" s="68" t="s">
        <v>819</v>
      </c>
      <c r="D53" s="261" t="s">
        <v>846</v>
      </c>
      <c r="E53" s="261">
        <v>16</v>
      </c>
      <c r="F53" s="213">
        <v>339.41</v>
      </c>
      <c r="G53" s="11"/>
    </row>
    <row r="54" spans="1:7" ht="16.5" customHeight="1">
      <c r="A54" s="248" t="s">
        <v>72</v>
      </c>
      <c r="B54" s="213" t="s">
        <v>833</v>
      </c>
      <c r="C54" s="68" t="s">
        <v>819</v>
      </c>
      <c r="D54" s="261" t="s">
        <v>810</v>
      </c>
      <c r="E54" s="261">
        <v>16</v>
      </c>
      <c r="F54" s="213">
        <v>340.85</v>
      </c>
      <c r="G54" s="11"/>
    </row>
    <row r="55" spans="1:7" ht="16.5" customHeight="1">
      <c r="A55" s="248" t="s">
        <v>73</v>
      </c>
      <c r="B55" s="128" t="s">
        <v>431</v>
      </c>
      <c r="C55" s="68" t="s">
        <v>402</v>
      </c>
      <c r="D55" s="68" t="s">
        <v>444</v>
      </c>
      <c r="E55" s="68">
        <v>16</v>
      </c>
      <c r="F55" s="73">
        <v>341.58</v>
      </c>
      <c r="G55" s="11"/>
    </row>
    <row r="56" spans="1:7" ht="15" customHeight="1">
      <c r="A56" s="248" t="s">
        <v>74</v>
      </c>
      <c r="B56" s="128" t="s">
        <v>358</v>
      </c>
      <c r="C56" s="68" t="s">
        <v>342</v>
      </c>
      <c r="D56" s="68" t="s">
        <v>345</v>
      </c>
      <c r="E56" s="68">
        <v>16</v>
      </c>
      <c r="F56" s="73">
        <v>342.29</v>
      </c>
      <c r="G56" s="11"/>
    </row>
    <row r="57" spans="1:7" ht="15" customHeight="1">
      <c r="A57" s="248" t="s">
        <v>75</v>
      </c>
      <c r="B57" s="128" t="s">
        <v>420</v>
      </c>
      <c r="C57" s="68" t="s">
        <v>402</v>
      </c>
      <c r="D57" s="68" t="s">
        <v>411</v>
      </c>
      <c r="E57" s="68">
        <v>16</v>
      </c>
      <c r="F57" s="73">
        <v>345.59</v>
      </c>
      <c r="G57" s="11"/>
    </row>
    <row r="58" spans="1:7" ht="15" customHeight="1">
      <c r="A58" s="248" t="s">
        <v>76</v>
      </c>
      <c r="B58" s="213" t="s">
        <v>844</v>
      </c>
      <c r="C58" s="68" t="s">
        <v>819</v>
      </c>
      <c r="D58" s="261" t="s">
        <v>815</v>
      </c>
      <c r="E58" s="261">
        <v>16</v>
      </c>
      <c r="F58" s="213">
        <v>347.15</v>
      </c>
      <c r="G58" s="11"/>
    </row>
    <row r="59" spans="1:7" ht="15" customHeight="1">
      <c r="A59" s="248" t="s">
        <v>157</v>
      </c>
      <c r="B59" s="213" t="s">
        <v>777</v>
      </c>
      <c r="C59" s="68" t="s">
        <v>819</v>
      </c>
      <c r="D59" s="261" t="s">
        <v>812</v>
      </c>
      <c r="E59" s="261">
        <v>16</v>
      </c>
      <c r="F59" s="213">
        <v>349.59</v>
      </c>
      <c r="G59" s="11"/>
    </row>
    <row r="60" spans="1:7" ht="15" customHeight="1">
      <c r="A60" s="248" t="s">
        <v>158</v>
      </c>
      <c r="B60" s="213" t="s">
        <v>773</v>
      </c>
      <c r="C60" s="78" t="s">
        <v>819</v>
      </c>
      <c r="D60" s="261" t="s">
        <v>811</v>
      </c>
      <c r="E60" s="261">
        <v>16</v>
      </c>
      <c r="F60" s="213">
        <v>356.39</v>
      </c>
      <c r="G60" s="11"/>
    </row>
    <row r="61" spans="1:7" ht="15" customHeight="1">
      <c r="A61" s="248" t="s">
        <v>159</v>
      </c>
      <c r="B61" s="128" t="s">
        <v>354</v>
      </c>
      <c r="C61" s="68" t="s">
        <v>342</v>
      </c>
      <c r="D61" s="68" t="s">
        <v>355</v>
      </c>
      <c r="E61" s="68">
        <v>16</v>
      </c>
      <c r="F61" s="73">
        <v>357.4</v>
      </c>
      <c r="G61" s="11"/>
    </row>
    <row r="62" spans="1:7" ht="15" customHeight="1">
      <c r="A62" s="248" t="s">
        <v>160</v>
      </c>
      <c r="B62" s="85" t="s">
        <v>572</v>
      </c>
      <c r="C62" s="68" t="s">
        <v>559</v>
      </c>
      <c r="D62" s="68" t="s">
        <v>559</v>
      </c>
      <c r="E62" s="68">
        <v>16</v>
      </c>
      <c r="F62" s="73">
        <v>358.16</v>
      </c>
      <c r="G62" s="11"/>
    </row>
    <row r="63" spans="1:7" ht="15" customHeight="1">
      <c r="A63" s="248" t="s">
        <v>161</v>
      </c>
      <c r="B63" s="67" t="s">
        <v>573</v>
      </c>
      <c r="C63" s="68" t="s">
        <v>559</v>
      </c>
      <c r="D63" s="68" t="s">
        <v>567</v>
      </c>
      <c r="E63" s="68">
        <v>16</v>
      </c>
      <c r="F63" s="73">
        <v>365.39</v>
      </c>
      <c r="G63" s="11"/>
    </row>
    <row r="64" spans="1:7" ht="15" customHeight="1">
      <c r="A64" s="248" t="s">
        <v>162</v>
      </c>
      <c r="B64" s="85" t="s">
        <v>552</v>
      </c>
      <c r="C64" s="68" t="s">
        <v>559</v>
      </c>
      <c r="D64" s="68" t="s">
        <v>566</v>
      </c>
      <c r="E64" s="68">
        <v>16</v>
      </c>
      <c r="F64" s="73">
        <v>366.74</v>
      </c>
      <c r="G64" s="11"/>
    </row>
    <row r="65" spans="1:7" ht="15" customHeight="1">
      <c r="A65" s="248" t="s">
        <v>163</v>
      </c>
      <c r="B65" s="128" t="s">
        <v>408</v>
      </c>
      <c r="C65" s="68" t="s">
        <v>402</v>
      </c>
      <c r="D65" s="68" t="s">
        <v>409</v>
      </c>
      <c r="E65" s="68">
        <v>16</v>
      </c>
      <c r="F65" s="73">
        <v>372.85</v>
      </c>
      <c r="G65" s="11"/>
    </row>
    <row r="66" spans="1:7" ht="15.75">
      <c r="A66" s="248" t="s">
        <v>164</v>
      </c>
      <c r="B66" s="85" t="s">
        <v>574</v>
      </c>
      <c r="C66" s="68" t="s">
        <v>559</v>
      </c>
      <c r="D66" s="68" t="s">
        <v>566</v>
      </c>
      <c r="E66" s="68">
        <v>16</v>
      </c>
      <c r="F66" s="73">
        <v>375.96</v>
      </c>
      <c r="G66" s="11"/>
    </row>
    <row r="67" spans="1:7" ht="15.75">
      <c r="A67" s="248" t="s">
        <v>165</v>
      </c>
      <c r="B67" s="213" t="s">
        <v>778</v>
      </c>
      <c r="C67" s="108" t="s">
        <v>819</v>
      </c>
      <c r="D67" s="261" t="s">
        <v>846</v>
      </c>
      <c r="E67" s="261">
        <v>16</v>
      </c>
      <c r="F67" s="213">
        <v>377.22</v>
      </c>
      <c r="G67" s="11"/>
    </row>
    <row r="68" spans="1:7" ht="15.75">
      <c r="A68" s="248" t="s">
        <v>166</v>
      </c>
      <c r="B68" s="213" t="s">
        <v>769</v>
      </c>
      <c r="C68" s="68" t="s">
        <v>819</v>
      </c>
      <c r="D68" s="261" t="s">
        <v>808</v>
      </c>
      <c r="E68" s="261">
        <v>16</v>
      </c>
      <c r="F68" s="213">
        <v>380.32</v>
      </c>
      <c r="G68" s="11"/>
    </row>
    <row r="69" spans="1:7" ht="15.75">
      <c r="A69" s="248" t="s">
        <v>167</v>
      </c>
      <c r="B69" s="81" t="s">
        <v>575</v>
      </c>
      <c r="C69" s="68" t="s">
        <v>559</v>
      </c>
      <c r="D69" s="68" t="s">
        <v>565</v>
      </c>
      <c r="E69" s="68">
        <v>16</v>
      </c>
      <c r="F69" s="73">
        <v>382.37</v>
      </c>
      <c r="G69" s="11"/>
    </row>
    <row r="70" spans="1:7" ht="15.75">
      <c r="A70" s="248" t="s">
        <v>168</v>
      </c>
      <c r="B70" s="213" t="s">
        <v>796</v>
      </c>
      <c r="C70" s="68" t="s">
        <v>819</v>
      </c>
      <c r="D70" s="261" t="s">
        <v>814</v>
      </c>
      <c r="E70" s="261">
        <v>16</v>
      </c>
      <c r="F70" s="213">
        <v>382.55</v>
      </c>
      <c r="G70" s="11"/>
    </row>
    <row r="71" spans="1:7" ht="15.75">
      <c r="A71" s="248" t="s">
        <v>169</v>
      </c>
      <c r="B71" s="213" t="s">
        <v>820</v>
      </c>
      <c r="C71" s="68" t="s">
        <v>819</v>
      </c>
      <c r="D71" s="261" t="s">
        <v>814</v>
      </c>
      <c r="E71" s="261">
        <v>16</v>
      </c>
      <c r="F71" s="213">
        <v>382.59</v>
      </c>
      <c r="G71" s="11"/>
    </row>
    <row r="72" spans="1:7" ht="15.75">
      <c r="A72" s="248" t="s">
        <v>170</v>
      </c>
      <c r="B72" s="213" t="s">
        <v>784</v>
      </c>
      <c r="C72" s="68" t="s">
        <v>819</v>
      </c>
      <c r="D72" s="261" t="s">
        <v>846</v>
      </c>
      <c r="E72" s="261">
        <v>16</v>
      </c>
      <c r="F72" s="213">
        <v>383.68</v>
      </c>
      <c r="G72" s="11"/>
    </row>
    <row r="73" spans="1:7" ht="15.75">
      <c r="A73" s="248" t="s">
        <v>171</v>
      </c>
      <c r="B73" s="213" t="s">
        <v>779</v>
      </c>
      <c r="C73" s="78" t="s">
        <v>819</v>
      </c>
      <c r="D73" s="261" t="s">
        <v>846</v>
      </c>
      <c r="E73" s="261">
        <v>16</v>
      </c>
      <c r="F73" s="213">
        <v>388.83</v>
      </c>
      <c r="G73" s="11"/>
    </row>
    <row r="74" spans="1:7" ht="15.75">
      <c r="A74" s="248" t="s">
        <v>172</v>
      </c>
      <c r="B74" s="213" t="s">
        <v>829</v>
      </c>
      <c r="C74" s="108" t="s">
        <v>819</v>
      </c>
      <c r="D74" s="261" t="s">
        <v>809</v>
      </c>
      <c r="E74" s="261">
        <v>16</v>
      </c>
      <c r="F74" s="213">
        <v>394.11</v>
      </c>
      <c r="G74" s="11"/>
    </row>
    <row r="75" spans="1:7" ht="15.75">
      <c r="A75" s="248" t="s">
        <v>173</v>
      </c>
      <c r="B75" s="128" t="s">
        <v>366</v>
      </c>
      <c r="C75" s="68" t="s">
        <v>342</v>
      </c>
      <c r="D75" s="68" t="s">
        <v>345</v>
      </c>
      <c r="E75" s="68">
        <v>16</v>
      </c>
      <c r="F75" s="73">
        <v>395.19</v>
      </c>
      <c r="G75" s="11"/>
    </row>
    <row r="76" spans="1:7" ht="15.75">
      <c r="A76" s="248" t="s">
        <v>174</v>
      </c>
      <c r="B76" s="106" t="s">
        <v>736</v>
      </c>
      <c r="C76" s="78" t="s">
        <v>720</v>
      </c>
      <c r="D76" s="217" t="s">
        <v>721</v>
      </c>
      <c r="E76" s="68">
        <v>16</v>
      </c>
      <c r="F76" s="217">
        <v>396.47</v>
      </c>
      <c r="G76" s="11"/>
    </row>
    <row r="77" spans="1:7" ht="30">
      <c r="A77" s="248" t="s">
        <v>175</v>
      </c>
      <c r="B77" s="213" t="s">
        <v>800</v>
      </c>
      <c r="C77" s="68" t="s">
        <v>819</v>
      </c>
      <c r="D77" s="261" t="s">
        <v>818</v>
      </c>
      <c r="E77" s="261">
        <v>16</v>
      </c>
      <c r="F77" s="213">
        <v>398.97</v>
      </c>
      <c r="G77" s="11"/>
    </row>
    <row r="78" spans="1:6" ht="15.75">
      <c r="A78" s="248" t="s">
        <v>176</v>
      </c>
      <c r="B78" s="106" t="s">
        <v>280</v>
      </c>
      <c r="C78" s="108" t="s">
        <v>9</v>
      </c>
      <c r="D78" s="100" t="s">
        <v>9</v>
      </c>
      <c r="E78" s="68">
        <v>16</v>
      </c>
      <c r="F78" s="117">
        <v>400.77</v>
      </c>
    </row>
    <row r="79" spans="1:6" ht="15.75">
      <c r="A79" s="248" t="s">
        <v>177</v>
      </c>
      <c r="B79" s="213" t="s">
        <v>787</v>
      </c>
      <c r="C79" s="68" t="s">
        <v>819</v>
      </c>
      <c r="D79" s="261" t="s">
        <v>815</v>
      </c>
      <c r="E79" s="261">
        <v>16</v>
      </c>
      <c r="F79" s="213">
        <v>404.16</v>
      </c>
    </row>
    <row r="80" spans="1:6" ht="15.75">
      <c r="A80" s="248" t="s">
        <v>178</v>
      </c>
      <c r="B80" s="74" t="s">
        <v>14</v>
      </c>
      <c r="C80" s="75" t="s">
        <v>9</v>
      </c>
      <c r="D80" s="119" t="s">
        <v>15</v>
      </c>
      <c r="E80" s="68">
        <v>16</v>
      </c>
      <c r="F80" s="118">
        <v>405.3</v>
      </c>
    </row>
    <row r="81" spans="1:6" ht="15.75">
      <c r="A81" s="248" t="s">
        <v>179</v>
      </c>
      <c r="B81" s="128" t="s">
        <v>362</v>
      </c>
      <c r="C81" s="68" t="s">
        <v>342</v>
      </c>
      <c r="D81" s="68" t="s">
        <v>350</v>
      </c>
      <c r="E81" s="68">
        <v>16</v>
      </c>
      <c r="F81" s="73">
        <v>409.9</v>
      </c>
    </row>
    <row r="82" spans="1:6" ht="15.75">
      <c r="A82" s="248" t="s">
        <v>180</v>
      </c>
      <c r="B82" s="213" t="s">
        <v>786</v>
      </c>
      <c r="C82" s="68" t="s">
        <v>819</v>
      </c>
      <c r="D82" s="261" t="s">
        <v>812</v>
      </c>
      <c r="E82" s="261">
        <v>16</v>
      </c>
      <c r="F82" s="213">
        <v>411.73</v>
      </c>
    </row>
    <row r="83" spans="1:6" ht="15.75">
      <c r="A83" s="248" t="s">
        <v>181</v>
      </c>
      <c r="B83" s="128" t="s">
        <v>367</v>
      </c>
      <c r="C83" s="68" t="s">
        <v>342</v>
      </c>
      <c r="D83" s="68" t="s">
        <v>355</v>
      </c>
      <c r="E83" s="68">
        <v>16</v>
      </c>
      <c r="F83" s="73">
        <v>412.63</v>
      </c>
    </row>
    <row r="84" spans="1:6" ht="15.75">
      <c r="A84" s="248" t="s">
        <v>182</v>
      </c>
      <c r="B84" s="128" t="s">
        <v>406</v>
      </c>
      <c r="C84" s="68" t="s">
        <v>402</v>
      </c>
      <c r="D84" s="68" t="s">
        <v>407</v>
      </c>
      <c r="E84" s="68">
        <v>16</v>
      </c>
      <c r="F84" s="73">
        <v>419.01</v>
      </c>
    </row>
    <row r="85" spans="1:6" ht="15.75">
      <c r="A85" s="248" t="s">
        <v>183</v>
      </c>
      <c r="B85" s="79" t="s">
        <v>576</v>
      </c>
      <c r="C85" s="68" t="s">
        <v>559</v>
      </c>
      <c r="D85" s="68" t="s">
        <v>563</v>
      </c>
      <c r="E85" s="68">
        <v>16</v>
      </c>
      <c r="F85" s="222">
        <v>420</v>
      </c>
    </row>
    <row r="86" spans="1:6" ht="15.75">
      <c r="A86" s="248" t="s">
        <v>184</v>
      </c>
      <c r="B86" s="106" t="s">
        <v>445</v>
      </c>
      <c r="C86" s="68" t="s">
        <v>402</v>
      </c>
      <c r="D86" s="68" t="s">
        <v>409</v>
      </c>
      <c r="E86" s="68">
        <v>16</v>
      </c>
      <c r="F86" s="86">
        <v>428.47</v>
      </c>
    </row>
    <row r="87" spans="1:6" ht="15.75">
      <c r="A87" s="248" t="s">
        <v>185</v>
      </c>
      <c r="B87" s="85" t="s">
        <v>540</v>
      </c>
      <c r="C87" s="68" t="s">
        <v>559</v>
      </c>
      <c r="D87" s="68" t="s">
        <v>561</v>
      </c>
      <c r="E87" s="68">
        <v>16</v>
      </c>
      <c r="F87" s="73">
        <v>428.5</v>
      </c>
    </row>
    <row r="88" spans="1:6" ht="15.75">
      <c r="A88" s="248" t="s">
        <v>186</v>
      </c>
      <c r="B88" s="106" t="s">
        <v>712</v>
      </c>
      <c r="C88" s="75" t="s">
        <v>720</v>
      </c>
      <c r="D88" s="217" t="s">
        <v>719</v>
      </c>
      <c r="E88" s="68">
        <v>16</v>
      </c>
      <c r="F88" s="217">
        <v>431.34</v>
      </c>
    </row>
    <row r="89" spans="1:6" ht="15.75">
      <c r="A89" s="248" t="s">
        <v>187</v>
      </c>
      <c r="B89" s="213" t="s">
        <v>780</v>
      </c>
      <c r="C89" s="68" t="s">
        <v>819</v>
      </c>
      <c r="D89" s="261" t="s">
        <v>814</v>
      </c>
      <c r="E89" s="261">
        <v>16</v>
      </c>
      <c r="F89" s="213">
        <v>433.41</v>
      </c>
    </row>
    <row r="90" spans="1:6" ht="15.75">
      <c r="A90" s="248" t="s">
        <v>188</v>
      </c>
      <c r="B90" s="106" t="s">
        <v>752</v>
      </c>
      <c r="C90" s="78" t="s">
        <v>720</v>
      </c>
      <c r="D90" s="217" t="s">
        <v>720</v>
      </c>
      <c r="E90" s="68">
        <v>16</v>
      </c>
      <c r="F90" s="217">
        <v>443.28</v>
      </c>
    </row>
    <row r="91" spans="1:6" ht="15.75">
      <c r="A91" s="248" t="s">
        <v>189</v>
      </c>
      <c r="B91" s="223" t="s">
        <v>577</v>
      </c>
      <c r="C91" s="68" t="s">
        <v>559</v>
      </c>
      <c r="D91" s="68" t="s">
        <v>565</v>
      </c>
      <c r="E91" s="68">
        <v>16</v>
      </c>
      <c r="F91" s="231">
        <v>443.31</v>
      </c>
    </row>
    <row r="92" spans="1:6" ht="15.75">
      <c r="A92" s="248" t="s">
        <v>190</v>
      </c>
      <c r="B92" s="128" t="s">
        <v>144</v>
      </c>
      <c r="C92" s="68" t="s">
        <v>9</v>
      </c>
      <c r="D92" s="68" t="s">
        <v>13</v>
      </c>
      <c r="E92" s="68">
        <v>16</v>
      </c>
      <c r="F92" s="73">
        <v>446.13</v>
      </c>
    </row>
    <row r="93" spans="1:6" ht="15.75">
      <c r="A93" s="248" t="s">
        <v>191</v>
      </c>
      <c r="B93" s="106" t="s">
        <v>446</v>
      </c>
      <c r="C93" s="68" t="s">
        <v>402</v>
      </c>
      <c r="D93" s="68" t="s">
        <v>447</v>
      </c>
      <c r="E93" s="68">
        <v>16</v>
      </c>
      <c r="F93" s="86">
        <v>457.59</v>
      </c>
    </row>
    <row r="94" spans="1:6" ht="15.75">
      <c r="A94" s="248" t="s">
        <v>192</v>
      </c>
      <c r="B94" s="81" t="s">
        <v>578</v>
      </c>
      <c r="C94" s="68" t="s">
        <v>559</v>
      </c>
      <c r="D94" s="68" t="s">
        <v>563</v>
      </c>
      <c r="E94" s="68">
        <v>16</v>
      </c>
      <c r="F94" s="222">
        <v>462.67</v>
      </c>
    </row>
    <row r="95" spans="1:6" ht="15.75">
      <c r="A95" s="248" t="s">
        <v>193</v>
      </c>
      <c r="B95" s="213" t="s">
        <v>843</v>
      </c>
      <c r="C95" s="78" t="s">
        <v>819</v>
      </c>
      <c r="D95" s="261" t="s">
        <v>815</v>
      </c>
      <c r="E95" s="261">
        <v>16</v>
      </c>
      <c r="F95" s="213">
        <v>469.96</v>
      </c>
    </row>
    <row r="96" spans="1:6" ht="15.75">
      <c r="A96" s="248" t="s">
        <v>194</v>
      </c>
      <c r="B96" s="98" t="s">
        <v>291</v>
      </c>
      <c r="C96" s="78" t="s">
        <v>9</v>
      </c>
      <c r="D96" s="78" t="s">
        <v>15</v>
      </c>
      <c r="E96" s="68">
        <v>16</v>
      </c>
      <c r="F96" s="118">
        <v>474.11</v>
      </c>
    </row>
    <row r="97" spans="1:6" ht="15.75">
      <c r="A97" s="248" t="s">
        <v>195</v>
      </c>
      <c r="B97" s="106" t="s">
        <v>448</v>
      </c>
      <c r="C97" s="68" t="s">
        <v>402</v>
      </c>
      <c r="D97" s="68" t="s">
        <v>447</v>
      </c>
      <c r="E97" s="68">
        <v>16</v>
      </c>
      <c r="F97" s="86">
        <v>483.51</v>
      </c>
    </row>
    <row r="98" spans="1:6" ht="15.75">
      <c r="A98" s="248" t="s">
        <v>196</v>
      </c>
      <c r="B98" s="81" t="s">
        <v>579</v>
      </c>
      <c r="C98" s="68" t="s">
        <v>559</v>
      </c>
      <c r="D98" s="68" t="s">
        <v>564</v>
      </c>
      <c r="E98" s="68">
        <v>16</v>
      </c>
      <c r="F98" s="222">
        <v>492.96</v>
      </c>
    </row>
    <row r="99" spans="1:6" ht="15.75">
      <c r="A99" s="248" t="s">
        <v>197</v>
      </c>
      <c r="B99" s="213" t="s">
        <v>782</v>
      </c>
      <c r="C99" s="108" t="s">
        <v>819</v>
      </c>
      <c r="D99" s="261" t="s">
        <v>810</v>
      </c>
      <c r="E99" s="261">
        <v>16</v>
      </c>
      <c r="F99" s="213">
        <v>498.14</v>
      </c>
    </row>
    <row r="100" spans="1:6" ht="30">
      <c r="A100" s="248" t="s">
        <v>198</v>
      </c>
      <c r="B100" s="213" t="s">
        <v>785</v>
      </c>
      <c r="C100" s="68" t="s">
        <v>819</v>
      </c>
      <c r="D100" s="261" t="s">
        <v>810</v>
      </c>
      <c r="E100" s="261">
        <v>16</v>
      </c>
      <c r="F100" s="213">
        <v>498.79</v>
      </c>
    </row>
    <row r="101" spans="1:6" ht="15.75">
      <c r="A101" s="248" t="s">
        <v>199</v>
      </c>
      <c r="B101" s="213" t="s">
        <v>783</v>
      </c>
      <c r="C101" s="68" t="s">
        <v>819</v>
      </c>
      <c r="D101" s="261" t="s">
        <v>814</v>
      </c>
      <c r="E101" s="261">
        <v>16</v>
      </c>
      <c r="F101" s="213">
        <v>512.64</v>
      </c>
    </row>
    <row r="102" spans="1:6" ht="15.75">
      <c r="A102" s="248" t="s">
        <v>200</v>
      </c>
      <c r="B102" s="85" t="s">
        <v>580</v>
      </c>
      <c r="C102" s="68" t="s">
        <v>559</v>
      </c>
      <c r="D102" s="68" t="s">
        <v>566</v>
      </c>
      <c r="E102" s="68">
        <v>16</v>
      </c>
      <c r="F102" s="73">
        <v>514.3</v>
      </c>
    </row>
    <row r="103" spans="1:6" ht="15.75">
      <c r="A103" s="248" t="s">
        <v>201</v>
      </c>
      <c r="B103" s="128" t="s">
        <v>417</v>
      </c>
      <c r="C103" s="68" t="s">
        <v>402</v>
      </c>
      <c r="D103" s="68" t="s">
        <v>444</v>
      </c>
      <c r="E103" s="68">
        <v>16</v>
      </c>
      <c r="F103" s="73">
        <v>517.03</v>
      </c>
    </row>
    <row r="104" spans="1:6" ht="15.75">
      <c r="A104" s="248" t="s">
        <v>202</v>
      </c>
      <c r="B104" s="213" t="s">
        <v>821</v>
      </c>
      <c r="C104" s="68" t="s">
        <v>819</v>
      </c>
      <c r="D104" s="261" t="s">
        <v>814</v>
      </c>
      <c r="E104" s="261">
        <v>16</v>
      </c>
      <c r="F104" s="213">
        <v>520.17</v>
      </c>
    </row>
    <row r="105" spans="1:6" ht="15.75">
      <c r="A105" s="248" t="s">
        <v>203</v>
      </c>
      <c r="B105" s="85" t="s">
        <v>581</v>
      </c>
      <c r="C105" s="68" t="s">
        <v>559</v>
      </c>
      <c r="D105" s="68" t="s">
        <v>559</v>
      </c>
      <c r="E105" s="68">
        <v>16</v>
      </c>
      <c r="F105" s="73">
        <v>527.31</v>
      </c>
    </row>
    <row r="106" spans="1:6" ht="15.75">
      <c r="A106" s="248" t="s">
        <v>204</v>
      </c>
      <c r="B106" s="85" t="s">
        <v>582</v>
      </c>
      <c r="C106" s="68" t="s">
        <v>559</v>
      </c>
      <c r="D106" s="68" t="s">
        <v>566</v>
      </c>
      <c r="E106" s="68">
        <v>16</v>
      </c>
      <c r="F106" s="73">
        <v>528.74</v>
      </c>
    </row>
    <row r="107" spans="1:6" ht="15.75">
      <c r="A107" s="248" t="s">
        <v>205</v>
      </c>
      <c r="B107" s="67" t="s">
        <v>583</v>
      </c>
      <c r="C107" s="68" t="s">
        <v>559</v>
      </c>
      <c r="D107" s="68" t="s">
        <v>567</v>
      </c>
      <c r="E107" s="68">
        <v>16</v>
      </c>
      <c r="F107" s="73">
        <v>532.86</v>
      </c>
    </row>
    <row r="108" spans="1:6" ht="15.75">
      <c r="A108" s="248" t="s">
        <v>206</v>
      </c>
      <c r="B108" s="213" t="s">
        <v>842</v>
      </c>
      <c r="C108" s="68" t="s">
        <v>819</v>
      </c>
      <c r="D108" s="261" t="s">
        <v>845</v>
      </c>
      <c r="E108" s="261">
        <v>16</v>
      </c>
      <c r="F108" s="213">
        <v>535</v>
      </c>
    </row>
    <row r="109" spans="1:6" ht="15.75">
      <c r="A109" s="248" t="s">
        <v>207</v>
      </c>
      <c r="B109" s="128" t="s">
        <v>449</v>
      </c>
      <c r="C109" s="68" t="s">
        <v>402</v>
      </c>
      <c r="D109" s="68" t="s">
        <v>403</v>
      </c>
      <c r="E109" s="68">
        <v>16</v>
      </c>
      <c r="F109" s="73">
        <v>542.54</v>
      </c>
    </row>
    <row r="110" spans="1:6" ht="15.75">
      <c r="A110" s="248" t="s">
        <v>208</v>
      </c>
      <c r="B110" s="98" t="s">
        <v>415</v>
      </c>
      <c r="C110" s="78" t="s">
        <v>402</v>
      </c>
      <c r="D110" s="78" t="s">
        <v>416</v>
      </c>
      <c r="E110" s="78">
        <v>16</v>
      </c>
      <c r="F110" s="221">
        <v>546.25</v>
      </c>
    </row>
    <row r="111" spans="1:6" ht="15.75">
      <c r="A111" s="248" t="s">
        <v>209</v>
      </c>
      <c r="B111" s="213" t="s">
        <v>847</v>
      </c>
      <c r="C111" s="78" t="s">
        <v>819</v>
      </c>
      <c r="D111" s="261" t="s">
        <v>811</v>
      </c>
      <c r="E111" s="261">
        <v>16</v>
      </c>
      <c r="F111" s="213">
        <v>548.54</v>
      </c>
    </row>
    <row r="112" spans="1:6" ht="15.75">
      <c r="A112" s="248" t="s">
        <v>210</v>
      </c>
      <c r="B112" s="213" t="s">
        <v>776</v>
      </c>
      <c r="C112" s="108" t="s">
        <v>819</v>
      </c>
      <c r="D112" s="261" t="s">
        <v>812</v>
      </c>
      <c r="E112" s="261">
        <v>16</v>
      </c>
      <c r="F112" s="213">
        <v>555.6</v>
      </c>
    </row>
    <row r="113" spans="1:6" ht="15.75">
      <c r="A113" s="248" t="s">
        <v>211</v>
      </c>
      <c r="B113" s="213" t="s">
        <v>799</v>
      </c>
      <c r="C113" s="68" t="s">
        <v>819</v>
      </c>
      <c r="D113" s="261" t="s">
        <v>818</v>
      </c>
      <c r="E113" s="261">
        <v>16</v>
      </c>
      <c r="F113" s="213">
        <v>558.14</v>
      </c>
    </row>
    <row r="114" spans="1:6" ht="15.75">
      <c r="A114" s="248" t="s">
        <v>212</v>
      </c>
      <c r="B114" s="213" t="s">
        <v>848</v>
      </c>
      <c r="C114" s="68" t="s">
        <v>819</v>
      </c>
      <c r="D114" s="261" t="s">
        <v>814</v>
      </c>
      <c r="E114" s="261">
        <v>16</v>
      </c>
      <c r="F114" s="213">
        <v>569.35</v>
      </c>
    </row>
    <row r="115" spans="1:6" ht="15.75">
      <c r="A115" s="248" t="s">
        <v>213</v>
      </c>
      <c r="B115" s="106" t="s">
        <v>749</v>
      </c>
      <c r="C115" s="108" t="s">
        <v>720</v>
      </c>
      <c r="D115" s="217" t="s">
        <v>721</v>
      </c>
      <c r="E115" s="68">
        <v>16</v>
      </c>
      <c r="F115" s="217">
        <v>569.58</v>
      </c>
    </row>
    <row r="116" spans="1:6" ht="15.75">
      <c r="A116" s="248" t="s">
        <v>214</v>
      </c>
      <c r="B116" s="106" t="s">
        <v>425</v>
      </c>
      <c r="C116" s="75" t="s">
        <v>402</v>
      </c>
      <c r="D116" s="75" t="s">
        <v>403</v>
      </c>
      <c r="E116" s="75">
        <v>16</v>
      </c>
      <c r="F116" s="243">
        <v>570.94</v>
      </c>
    </row>
    <row r="117" spans="1:6" ht="15.75">
      <c r="A117" s="248" t="s">
        <v>215</v>
      </c>
      <c r="B117" s="67" t="s">
        <v>584</v>
      </c>
      <c r="C117" s="68" t="s">
        <v>559</v>
      </c>
      <c r="D117" s="68" t="s">
        <v>559</v>
      </c>
      <c r="E117" s="68">
        <v>16</v>
      </c>
      <c r="F117" s="73">
        <v>573.57</v>
      </c>
    </row>
    <row r="118" spans="1:6" ht="15.75">
      <c r="A118" s="248" t="s">
        <v>216</v>
      </c>
      <c r="B118" s="67" t="s">
        <v>585</v>
      </c>
      <c r="C118" s="68" t="s">
        <v>559</v>
      </c>
      <c r="D118" s="68" t="s">
        <v>567</v>
      </c>
      <c r="E118" s="68">
        <v>16</v>
      </c>
      <c r="F118" s="73">
        <v>581.49</v>
      </c>
    </row>
    <row r="119" spans="1:6" ht="15.75">
      <c r="A119" s="248" t="s">
        <v>217</v>
      </c>
      <c r="B119" s="67" t="s">
        <v>450</v>
      </c>
      <c r="C119" s="75" t="s">
        <v>402</v>
      </c>
      <c r="D119" s="75" t="s">
        <v>411</v>
      </c>
      <c r="E119" s="75">
        <v>16</v>
      </c>
      <c r="F119" s="243">
        <v>583.12</v>
      </c>
    </row>
    <row r="120" spans="1:6" ht="15.75">
      <c r="A120" s="248" t="s">
        <v>218</v>
      </c>
      <c r="B120" s="85" t="s">
        <v>586</v>
      </c>
      <c r="C120" s="68" t="s">
        <v>559</v>
      </c>
      <c r="D120" s="68" t="s">
        <v>560</v>
      </c>
      <c r="E120" s="68">
        <v>16</v>
      </c>
      <c r="F120" s="73">
        <v>587.12</v>
      </c>
    </row>
    <row r="121" spans="1:6" ht="15.75">
      <c r="A121" s="248" t="s">
        <v>219</v>
      </c>
      <c r="B121" s="85" t="s">
        <v>587</v>
      </c>
      <c r="C121" s="68" t="s">
        <v>559</v>
      </c>
      <c r="D121" s="68" t="s">
        <v>566</v>
      </c>
      <c r="E121" s="68">
        <v>16</v>
      </c>
      <c r="F121" s="73">
        <v>601.2</v>
      </c>
    </row>
    <row r="122" spans="1:6" ht="15.75">
      <c r="A122" s="248" t="s">
        <v>220</v>
      </c>
      <c r="B122" s="213" t="s">
        <v>802</v>
      </c>
      <c r="C122" s="68" t="s">
        <v>819</v>
      </c>
      <c r="D122" s="261" t="s">
        <v>814</v>
      </c>
      <c r="E122" s="261">
        <v>16</v>
      </c>
      <c r="F122" s="213">
        <v>602.76</v>
      </c>
    </row>
    <row r="123" spans="1:6" ht="15.75">
      <c r="A123" s="248" t="s">
        <v>221</v>
      </c>
      <c r="B123" s="81" t="s">
        <v>588</v>
      </c>
      <c r="C123" s="68" t="s">
        <v>559</v>
      </c>
      <c r="D123" s="68" t="s">
        <v>563</v>
      </c>
      <c r="E123" s="68">
        <v>16</v>
      </c>
      <c r="F123" s="73">
        <v>603.17</v>
      </c>
    </row>
    <row r="124" spans="1:6" ht="15.75">
      <c r="A124" s="248" t="s">
        <v>222</v>
      </c>
      <c r="B124" s="81" t="s">
        <v>544</v>
      </c>
      <c r="C124" s="68" t="s">
        <v>559</v>
      </c>
      <c r="D124" s="68" t="s">
        <v>563</v>
      </c>
      <c r="E124" s="68">
        <v>16</v>
      </c>
      <c r="F124" s="231">
        <v>603.32</v>
      </c>
    </row>
    <row r="125" spans="1:6" ht="15.75">
      <c r="A125" s="248" t="s">
        <v>223</v>
      </c>
      <c r="B125" s="213" t="s">
        <v>790</v>
      </c>
      <c r="C125" s="68" t="s">
        <v>819</v>
      </c>
      <c r="D125" s="261" t="s">
        <v>810</v>
      </c>
      <c r="E125" s="261">
        <v>16</v>
      </c>
      <c r="F125" s="213">
        <v>612.07</v>
      </c>
    </row>
    <row r="126" spans="1:6" ht="15.75">
      <c r="A126" s="248" t="s">
        <v>224</v>
      </c>
      <c r="B126" s="106" t="s">
        <v>728</v>
      </c>
      <c r="C126" s="75" t="s">
        <v>720</v>
      </c>
      <c r="D126" s="217" t="s">
        <v>720</v>
      </c>
      <c r="E126" s="68">
        <v>16</v>
      </c>
      <c r="F126" s="217">
        <v>613.51</v>
      </c>
    </row>
    <row r="127" spans="1:6" ht="15.75">
      <c r="A127" s="248" t="s">
        <v>225</v>
      </c>
      <c r="B127" s="85" t="s">
        <v>589</v>
      </c>
      <c r="C127" s="68" t="s">
        <v>559</v>
      </c>
      <c r="D127" s="68" t="s">
        <v>566</v>
      </c>
      <c r="E127" s="68">
        <v>16</v>
      </c>
      <c r="F127" s="73">
        <v>616.37</v>
      </c>
    </row>
    <row r="128" spans="1:6" ht="15.75">
      <c r="A128" s="248" t="s">
        <v>226</v>
      </c>
      <c r="B128" s="106" t="s">
        <v>750</v>
      </c>
      <c r="C128" s="68" t="s">
        <v>720</v>
      </c>
      <c r="D128" s="217" t="s">
        <v>719</v>
      </c>
      <c r="E128" s="68">
        <v>16</v>
      </c>
      <c r="F128" s="217">
        <v>618.18</v>
      </c>
    </row>
    <row r="129" spans="1:6" ht="15.75">
      <c r="A129" s="248" t="s">
        <v>227</v>
      </c>
      <c r="B129" s="106" t="s">
        <v>432</v>
      </c>
      <c r="C129" s="108" t="s">
        <v>402</v>
      </c>
      <c r="D129" s="100" t="s">
        <v>405</v>
      </c>
      <c r="E129" s="108">
        <v>16</v>
      </c>
      <c r="F129" s="341">
        <v>633.3</v>
      </c>
    </row>
    <row r="130" spans="1:6" ht="15.75">
      <c r="A130" s="248" t="s">
        <v>228</v>
      </c>
      <c r="B130" s="74" t="s">
        <v>457</v>
      </c>
      <c r="C130" s="75" t="s">
        <v>402</v>
      </c>
      <c r="D130" s="119" t="s">
        <v>444</v>
      </c>
      <c r="E130" s="119">
        <v>16</v>
      </c>
      <c r="F130" s="243">
        <v>634.84</v>
      </c>
    </row>
    <row r="131" spans="1:6" ht="15.75">
      <c r="A131" s="248" t="s">
        <v>229</v>
      </c>
      <c r="B131" s="213" t="s">
        <v>827</v>
      </c>
      <c r="C131" s="78" t="s">
        <v>819</v>
      </c>
      <c r="D131" s="261" t="s">
        <v>845</v>
      </c>
      <c r="E131" s="261">
        <v>16</v>
      </c>
      <c r="F131" s="213">
        <v>639.87</v>
      </c>
    </row>
    <row r="132" spans="1:6" ht="15.75">
      <c r="A132" s="248" t="s">
        <v>230</v>
      </c>
      <c r="B132" s="107" t="s">
        <v>451</v>
      </c>
      <c r="C132" s="78" t="s">
        <v>402</v>
      </c>
      <c r="D132" s="78" t="s">
        <v>447</v>
      </c>
      <c r="E132" s="78">
        <v>16</v>
      </c>
      <c r="F132" s="111">
        <v>649.01</v>
      </c>
    </row>
    <row r="133" spans="1:6" ht="15.75">
      <c r="A133" s="248" t="s">
        <v>231</v>
      </c>
      <c r="B133" s="67" t="s">
        <v>290</v>
      </c>
      <c r="C133" s="68" t="s">
        <v>9</v>
      </c>
      <c r="D133" s="68" t="s">
        <v>148</v>
      </c>
      <c r="E133" s="68">
        <v>16</v>
      </c>
      <c r="F133" s="73">
        <v>651.68</v>
      </c>
    </row>
    <row r="134" spans="1:6" ht="15.75">
      <c r="A134" s="248" t="s">
        <v>232</v>
      </c>
      <c r="B134" s="213" t="s">
        <v>801</v>
      </c>
      <c r="C134" s="108" t="s">
        <v>819</v>
      </c>
      <c r="D134" s="261" t="s">
        <v>812</v>
      </c>
      <c r="E134" s="261">
        <v>16</v>
      </c>
      <c r="F134" s="213">
        <v>651.72</v>
      </c>
    </row>
    <row r="135" spans="1:6" ht="15.75">
      <c r="A135" s="248" t="s">
        <v>233</v>
      </c>
      <c r="B135" s="67" t="s">
        <v>452</v>
      </c>
      <c r="C135" s="75" t="s">
        <v>402</v>
      </c>
      <c r="D135" s="135" t="s">
        <v>405</v>
      </c>
      <c r="E135" s="135">
        <v>16</v>
      </c>
      <c r="F135" s="342">
        <v>655.97</v>
      </c>
    </row>
    <row r="136" spans="1:6" ht="15.75">
      <c r="A136" s="248" t="s">
        <v>234</v>
      </c>
      <c r="B136" s="81" t="s">
        <v>590</v>
      </c>
      <c r="C136" s="68" t="s">
        <v>559</v>
      </c>
      <c r="D136" s="68" t="s">
        <v>563</v>
      </c>
      <c r="E136" s="68">
        <v>16</v>
      </c>
      <c r="F136" s="231">
        <v>659.82</v>
      </c>
    </row>
    <row r="137" spans="1:6" ht="15.75">
      <c r="A137" s="248" t="s">
        <v>235</v>
      </c>
      <c r="B137" s="107" t="s">
        <v>429</v>
      </c>
      <c r="C137" s="78" t="s">
        <v>402</v>
      </c>
      <c r="D137" s="78" t="s">
        <v>409</v>
      </c>
      <c r="E137" s="78">
        <v>16</v>
      </c>
      <c r="F137" s="111">
        <v>662.22</v>
      </c>
    </row>
    <row r="138" spans="1:6" ht="15.75">
      <c r="A138" s="248" t="s">
        <v>236</v>
      </c>
      <c r="B138" s="106" t="s">
        <v>453</v>
      </c>
      <c r="C138" s="108" t="s">
        <v>402</v>
      </c>
      <c r="D138" s="100" t="s">
        <v>407</v>
      </c>
      <c r="E138" s="108">
        <v>16</v>
      </c>
      <c r="F138" s="341">
        <v>675.88</v>
      </c>
    </row>
    <row r="139" spans="1:6" ht="15.75">
      <c r="A139" s="248" t="s">
        <v>237</v>
      </c>
      <c r="B139" s="85" t="s">
        <v>591</v>
      </c>
      <c r="C139" s="68" t="s">
        <v>559</v>
      </c>
      <c r="D139" s="68" t="s">
        <v>560</v>
      </c>
      <c r="E139" s="68">
        <v>16</v>
      </c>
      <c r="F139" s="73">
        <v>677.25</v>
      </c>
    </row>
    <row r="140" spans="1:6" ht="15.75">
      <c r="A140" s="248" t="s">
        <v>238</v>
      </c>
      <c r="B140" s="213" t="s">
        <v>805</v>
      </c>
      <c r="C140" s="68" t="s">
        <v>819</v>
      </c>
      <c r="D140" s="261" t="s">
        <v>814</v>
      </c>
      <c r="E140" s="261">
        <v>16</v>
      </c>
      <c r="F140" s="213">
        <v>682.86</v>
      </c>
    </row>
    <row r="141" spans="1:6" ht="15.75">
      <c r="A141" s="248" t="s">
        <v>239</v>
      </c>
      <c r="B141" s="213" t="s">
        <v>793</v>
      </c>
      <c r="C141" s="68" t="s">
        <v>819</v>
      </c>
      <c r="D141" s="261" t="s">
        <v>811</v>
      </c>
      <c r="E141" s="261">
        <v>16</v>
      </c>
      <c r="F141" s="213">
        <v>688.61</v>
      </c>
    </row>
    <row r="142" spans="1:6" ht="15.75">
      <c r="A142" s="248" t="s">
        <v>240</v>
      </c>
      <c r="B142" s="213" t="s">
        <v>834</v>
      </c>
      <c r="C142" s="68" t="s">
        <v>819</v>
      </c>
      <c r="D142" s="261" t="s">
        <v>811</v>
      </c>
      <c r="E142" s="261">
        <v>16</v>
      </c>
      <c r="F142" s="213">
        <v>688.8</v>
      </c>
    </row>
    <row r="143" spans="1:6" ht="15.75">
      <c r="A143" s="248" t="s">
        <v>241</v>
      </c>
      <c r="B143" s="67" t="s">
        <v>454</v>
      </c>
      <c r="C143" s="75" t="s">
        <v>402</v>
      </c>
      <c r="D143" s="135" t="s">
        <v>416</v>
      </c>
      <c r="E143" s="135">
        <v>16</v>
      </c>
      <c r="F143" s="342">
        <v>694.46</v>
      </c>
    </row>
    <row r="144" spans="1:6" ht="15.75">
      <c r="A144" s="248" t="s">
        <v>242</v>
      </c>
      <c r="B144" s="106" t="s">
        <v>438</v>
      </c>
      <c r="C144" s="108" t="s">
        <v>402</v>
      </c>
      <c r="D144" s="100" t="s">
        <v>407</v>
      </c>
      <c r="E144" s="108">
        <v>16</v>
      </c>
      <c r="F144" s="341">
        <v>730.36</v>
      </c>
    </row>
    <row r="145" spans="1:6" ht="15.75">
      <c r="A145" s="248" t="s">
        <v>243</v>
      </c>
      <c r="B145" s="85" t="s">
        <v>436</v>
      </c>
      <c r="C145" s="68" t="s">
        <v>402</v>
      </c>
      <c r="D145" s="68" t="s">
        <v>444</v>
      </c>
      <c r="E145" s="68">
        <v>16</v>
      </c>
      <c r="F145" s="73">
        <v>739.75</v>
      </c>
    </row>
    <row r="146" spans="1:6" ht="15.75">
      <c r="A146" s="248" t="s">
        <v>244</v>
      </c>
      <c r="B146" s="106" t="s">
        <v>423</v>
      </c>
      <c r="C146" s="78" t="s">
        <v>402</v>
      </c>
      <c r="D146" s="78" t="s">
        <v>405</v>
      </c>
      <c r="E146" s="78">
        <v>16</v>
      </c>
      <c r="F146" s="343">
        <v>741.72</v>
      </c>
    </row>
    <row r="147" spans="1:6" ht="15.75">
      <c r="A147" s="248" t="s">
        <v>245</v>
      </c>
      <c r="B147" s="259" t="s">
        <v>424</v>
      </c>
      <c r="C147" s="75" t="s">
        <v>402</v>
      </c>
      <c r="D147" s="75" t="s">
        <v>403</v>
      </c>
      <c r="E147" s="75">
        <v>16</v>
      </c>
      <c r="F147" s="112">
        <v>743.75</v>
      </c>
    </row>
    <row r="148" spans="1:6" ht="15.75">
      <c r="A148" s="248" t="s">
        <v>246</v>
      </c>
      <c r="B148" s="260" t="s">
        <v>455</v>
      </c>
      <c r="C148" s="75" t="s">
        <v>402</v>
      </c>
      <c r="D148" s="109" t="s">
        <v>411</v>
      </c>
      <c r="E148" s="75">
        <v>16</v>
      </c>
      <c r="F148" s="112">
        <v>783.98</v>
      </c>
    </row>
    <row r="149" spans="1:6" ht="15.75">
      <c r="A149" s="248" t="s">
        <v>247</v>
      </c>
      <c r="B149" s="213" t="s">
        <v>835</v>
      </c>
      <c r="C149" s="68" t="s">
        <v>819</v>
      </c>
      <c r="D149" s="261" t="s">
        <v>815</v>
      </c>
      <c r="E149" s="261">
        <v>16</v>
      </c>
      <c r="F149" s="213">
        <v>785.62</v>
      </c>
    </row>
    <row r="150" spans="1:6" ht="15.75">
      <c r="A150" s="248" t="s">
        <v>248</v>
      </c>
      <c r="B150" s="213" t="s">
        <v>836</v>
      </c>
      <c r="C150" s="78" t="s">
        <v>819</v>
      </c>
      <c r="D150" s="261" t="s">
        <v>817</v>
      </c>
      <c r="E150" s="261">
        <v>16</v>
      </c>
      <c r="F150" s="213">
        <v>813.3</v>
      </c>
    </row>
    <row r="151" spans="1:6" ht="15.75">
      <c r="A151" s="248" t="s">
        <v>249</v>
      </c>
      <c r="B151" s="213" t="s">
        <v>826</v>
      </c>
      <c r="C151" s="108" t="s">
        <v>819</v>
      </c>
      <c r="D151" s="261" t="s">
        <v>811</v>
      </c>
      <c r="E151" s="261">
        <v>16</v>
      </c>
      <c r="F151" s="213">
        <v>843.7</v>
      </c>
    </row>
    <row r="152" spans="1:6" ht="15.75">
      <c r="A152" s="248" t="s">
        <v>250</v>
      </c>
      <c r="B152" s="213" t="s">
        <v>841</v>
      </c>
      <c r="C152" s="68" t="s">
        <v>819</v>
      </c>
      <c r="D152" s="261" t="s">
        <v>815</v>
      </c>
      <c r="E152" s="261">
        <v>16</v>
      </c>
      <c r="F152" s="213">
        <v>847</v>
      </c>
    </row>
    <row r="153" spans="1:6" ht="15.75">
      <c r="A153" s="248" t="s">
        <v>251</v>
      </c>
      <c r="B153" s="107" t="s">
        <v>456</v>
      </c>
      <c r="C153" s="78" t="s">
        <v>402</v>
      </c>
      <c r="D153" s="78" t="s">
        <v>411</v>
      </c>
      <c r="E153" s="78">
        <v>16</v>
      </c>
      <c r="F153" s="343">
        <v>871.63</v>
      </c>
    </row>
    <row r="154" spans="1:6" ht="15.75">
      <c r="A154" s="248" t="s">
        <v>252</v>
      </c>
      <c r="B154" s="213" t="s">
        <v>824</v>
      </c>
      <c r="C154" s="68" t="s">
        <v>819</v>
      </c>
      <c r="D154" s="261" t="s">
        <v>816</v>
      </c>
      <c r="E154" s="261">
        <v>16</v>
      </c>
      <c r="F154" s="213">
        <v>895.65</v>
      </c>
    </row>
    <row r="155" spans="1:6" ht="15.75">
      <c r="A155" s="248" t="s">
        <v>253</v>
      </c>
      <c r="B155" s="259" t="s">
        <v>435</v>
      </c>
      <c r="C155" s="75" t="s">
        <v>402</v>
      </c>
      <c r="D155" s="75" t="s">
        <v>444</v>
      </c>
      <c r="E155" s="75">
        <v>16</v>
      </c>
      <c r="F155" s="112">
        <v>906.39</v>
      </c>
    </row>
    <row r="156" spans="1:6" ht="15.75">
      <c r="A156" s="248" t="s">
        <v>254</v>
      </c>
      <c r="B156" s="259" t="s">
        <v>437</v>
      </c>
      <c r="C156" s="75" t="s">
        <v>402</v>
      </c>
      <c r="D156" s="75" t="s">
        <v>405</v>
      </c>
      <c r="E156" s="75">
        <v>16</v>
      </c>
      <c r="F156" s="243">
        <v>916.13</v>
      </c>
    </row>
    <row r="157" spans="1:6" ht="15.75">
      <c r="A157" s="248" t="s">
        <v>255</v>
      </c>
      <c r="B157" s="213" t="s">
        <v>788</v>
      </c>
      <c r="C157" s="68" t="s">
        <v>819</v>
      </c>
      <c r="D157" s="261" t="s">
        <v>816</v>
      </c>
      <c r="E157" s="261">
        <v>16</v>
      </c>
      <c r="F157" s="213">
        <v>975.16</v>
      </c>
    </row>
    <row r="158" spans="1:6" ht="15.75">
      <c r="A158" s="248" t="s">
        <v>256</v>
      </c>
      <c r="B158" s="106" t="s">
        <v>751</v>
      </c>
      <c r="C158" s="78" t="s">
        <v>720</v>
      </c>
      <c r="D158" s="217" t="s">
        <v>720</v>
      </c>
      <c r="E158" s="68">
        <v>16</v>
      </c>
      <c r="F158" s="217">
        <v>994.27</v>
      </c>
    </row>
    <row r="159" spans="1:6" ht="15.75">
      <c r="A159" s="248" t="s">
        <v>257</v>
      </c>
      <c r="B159" s="259" t="s">
        <v>462</v>
      </c>
      <c r="C159" s="75" t="s">
        <v>402</v>
      </c>
      <c r="D159" s="75" t="s">
        <v>444</v>
      </c>
      <c r="E159" s="75">
        <v>16</v>
      </c>
      <c r="F159" s="243">
        <v>1053.06</v>
      </c>
    </row>
    <row r="160" spans="1:6" ht="15.75">
      <c r="A160" s="248" t="s">
        <v>258</v>
      </c>
      <c r="B160" s="259" t="s">
        <v>422</v>
      </c>
      <c r="C160" s="75" t="s">
        <v>402</v>
      </c>
      <c r="D160" s="119" t="s">
        <v>444</v>
      </c>
      <c r="E160" s="75">
        <v>16</v>
      </c>
      <c r="F160" s="243">
        <v>1113.51</v>
      </c>
    </row>
    <row r="161" spans="1:6" ht="15.75">
      <c r="A161" s="248" t="s">
        <v>259</v>
      </c>
      <c r="B161" s="258" t="s">
        <v>426</v>
      </c>
      <c r="C161" s="75" t="s">
        <v>402</v>
      </c>
      <c r="D161" s="119" t="s">
        <v>411</v>
      </c>
      <c r="E161" s="75">
        <v>16</v>
      </c>
      <c r="F161" s="243">
        <v>1116.3</v>
      </c>
    </row>
    <row r="162" spans="1:6" ht="15.75">
      <c r="A162" s="248" t="s">
        <v>260</v>
      </c>
      <c r="B162" s="258" t="s">
        <v>459</v>
      </c>
      <c r="C162" s="75" t="s">
        <v>402</v>
      </c>
      <c r="D162" s="119" t="s">
        <v>405</v>
      </c>
      <c r="E162" s="75">
        <v>16</v>
      </c>
      <c r="F162" s="243">
        <v>1134.5</v>
      </c>
    </row>
    <row r="163" spans="1:6" ht="15.75">
      <c r="A163" s="248" t="s">
        <v>262</v>
      </c>
      <c r="B163" s="259" t="s">
        <v>458</v>
      </c>
      <c r="C163" s="75" t="s">
        <v>402</v>
      </c>
      <c r="D163" s="119" t="s">
        <v>444</v>
      </c>
      <c r="E163" s="75">
        <v>16</v>
      </c>
      <c r="F163" s="243">
        <v>1137</v>
      </c>
    </row>
    <row r="164" spans="1:6" ht="15.75">
      <c r="A164" s="248" t="s">
        <v>263</v>
      </c>
      <c r="B164" s="259" t="s">
        <v>430</v>
      </c>
      <c r="C164" s="75" t="s">
        <v>402</v>
      </c>
      <c r="D164" s="75" t="s">
        <v>444</v>
      </c>
      <c r="E164" s="75">
        <v>16</v>
      </c>
      <c r="F164" s="243">
        <v>1138.69</v>
      </c>
    </row>
    <row r="165" spans="1:6" ht="15.75">
      <c r="A165" s="248" t="s">
        <v>264</v>
      </c>
      <c r="B165" s="259" t="s">
        <v>427</v>
      </c>
      <c r="C165" s="75" t="s">
        <v>402</v>
      </c>
      <c r="D165" s="119" t="s">
        <v>402</v>
      </c>
      <c r="E165" s="75">
        <v>16</v>
      </c>
      <c r="F165" s="243">
        <v>1151.27</v>
      </c>
    </row>
    <row r="166" spans="1:6" ht="15.75">
      <c r="A166" s="248" t="s">
        <v>265</v>
      </c>
      <c r="B166" s="259" t="s">
        <v>460</v>
      </c>
      <c r="C166" s="75" t="s">
        <v>402</v>
      </c>
      <c r="D166" s="75" t="s">
        <v>411</v>
      </c>
      <c r="E166" s="75">
        <v>16</v>
      </c>
      <c r="F166" s="243">
        <v>1158.19</v>
      </c>
    </row>
    <row r="167" spans="1:6" ht="15.75">
      <c r="A167" s="248" t="s">
        <v>266</v>
      </c>
      <c r="B167" s="259" t="s">
        <v>439</v>
      </c>
      <c r="C167" s="75" t="s">
        <v>402</v>
      </c>
      <c r="D167" s="75" t="s">
        <v>411</v>
      </c>
      <c r="E167" s="75">
        <v>16</v>
      </c>
      <c r="F167" s="243">
        <v>1164.97</v>
      </c>
    </row>
    <row r="168" spans="1:6" ht="15.75">
      <c r="A168" s="248" t="s">
        <v>267</v>
      </c>
      <c r="B168" s="259" t="s">
        <v>461</v>
      </c>
      <c r="C168" s="75" t="s">
        <v>402</v>
      </c>
      <c r="D168" s="75" t="s">
        <v>444</v>
      </c>
      <c r="E168" s="75">
        <v>16</v>
      </c>
      <c r="F168" s="243">
        <v>1237.01</v>
      </c>
    </row>
    <row r="169" spans="1:6" ht="15.75">
      <c r="A169" s="248" t="s">
        <v>268</v>
      </c>
      <c r="B169" s="258" t="s">
        <v>421</v>
      </c>
      <c r="C169" s="75" t="s">
        <v>402</v>
      </c>
      <c r="D169" s="119" t="s">
        <v>411</v>
      </c>
      <c r="E169" s="75">
        <v>16</v>
      </c>
      <c r="F169" s="243">
        <v>1459.12</v>
      </c>
    </row>
    <row r="170" spans="1:6" ht="15.75">
      <c r="A170" s="248" t="s">
        <v>269</v>
      </c>
      <c r="B170" s="259" t="s">
        <v>463</v>
      </c>
      <c r="C170" s="75" t="s">
        <v>402</v>
      </c>
      <c r="D170" s="75" t="s">
        <v>402</v>
      </c>
      <c r="E170" s="75">
        <v>16</v>
      </c>
      <c r="F170" s="243">
        <v>1574.53</v>
      </c>
    </row>
    <row r="171" spans="1:6" ht="15.75">
      <c r="A171" s="248" t="s">
        <v>270</v>
      </c>
      <c r="B171" s="259" t="s">
        <v>464</v>
      </c>
      <c r="C171" s="75" t="s">
        <v>402</v>
      </c>
      <c r="D171" s="119" t="s">
        <v>402</v>
      </c>
      <c r="E171" s="75">
        <v>16</v>
      </c>
      <c r="F171" s="243">
        <v>1897.61</v>
      </c>
    </row>
  </sheetData>
  <sheetProtection/>
  <mergeCells count="1">
    <mergeCell ref="A1:F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N167"/>
  <sheetViews>
    <sheetView showGridLines="0" zoomScalePageLayoutView="0" workbookViewId="0" topLeftCell="A151">
      <selection activeCell="L10" sqref="L10"/>
    </sheetView>
  </sheetViews>
  <sheetFormatPr defaultColWidth="9.00390625" defaultRowHeight="12.75"/>
  <cols>
    <col min="1" max="1" width="16.75390625" style="3" bestFit="1" customWidth="1"/>
    <col min="2" max="2" width="33.625" style="31" customWidth="1"/>
    <col min="3" max="3" width="20.375" style="45" bestFit="1" customWidth="1"/>
    <col min="4" max="4" width="20.75390625" style="45" customWidth="1"/>
    <col min="5" max="5" width="7.125" style="32" customWidth="1"/>
    <col min="6" max="6" width="9.625" style="131" bestFit="1" customWidth="1"/>
    <col min="7" max="7" width="2.25390625" style="0" customWidth="1"/>
  </cols>
  <sheetData>
    <row r="1" spans="1:7" s="5" customFormat="1" ht="18">
      <c r="A1" s="550" t="s">
        <v>80</v>
      </c>
      <c r="B1" s="550"/>
      <c r="C1" s="550"/>
      <c r="D1" s="550"/>
      <c r="E1" s="550"/>
      <c r="F1" s="550"/>
      <c r="G1" s="4"/>
    </row>
    <row r="2" spans="1:7" s="5" customFormat="1" ht="18">
      <c r="A2" s="551"/>
      <c r="B2" s="551"/>
      <c r="C2" s="551"/>
      <c r="D2" s="551"/>
      <c r="E2" s="551"/>
      <c r="F2" s="551"/>
      <c r="G2" s="6"/>
    </row>
    <row r="3" spans="1:14" ht="15">
      <c r="A3" s="7" t="s">
        <v>17</v>
      </c>
      <c r="B3" s="8" t="s">
        <v>18</v>
      </c>
      <c r="C3" s="7" t="s">
        <v>19</v>
      </c>
      <c r="D3" s="7" t="s">
        <v>3</v>
      </c>
      <c r="E3" s="7" t="s">
        <v>7</v>
      </c>
      <c r="F3" s="122" t="s">
        <v>20</v>
      </c>
      <c r="G3" s="9"/>
      <c r="J3" s="1"/>
      <c r="K3" s="1"/>
      <c r="L3" s="1"/>
      <c r="M3" s="1"/>
      <c r="N3" s="1"/>
    </row>
    <row r="4" spans="1:14" ht="16.5" customHeight="1">
      <c r="A4" s="33" t="s">
        <v>21</v>
      </c>
      <c r="B4" s="352" t="s">
        <v>529</v>
      </c>
      <c r="C4" s="353" t="s">
        <v>559</v>
      </c>
      <c r="D4" s="353" t="s">
        <v>607</v>
      </c>
      <c r="E4" s="353">
        <v>9</v>
      </c>
      <c r="F4" s="354">
        <v>32.25</v>
      </c>
      <c r="G4" s="11"/>
      <c r="H4" s="11"/>
      <c r="J4" s="1"/>
      <c r="K4" s="12"/>
      <c r="L4" s="1"/>
      <c r="M4" s="1"/>
      <c r="N4" s="1"/>
    </row>
    <row r="5" spans="1:14" ht="16.5" customHeight="1">
      <c r="A5" s="33" t="s">
        <v>22</v>
      </c>
      <c r="B5" s="337" t="s">
        <v>12</v>
      </c>
      <c r="C5" s="284" t="s">
        <v>9</v>
      </c>
      <c r="D5" s="338" t="s">
        <v>13</v>
      </c>
      <c r="E5" s="310">
        <v>9</v>
      </c>
      <c r="F5" s="355">
        <v>40.21</v>
      </c>
      <c r="G5" s="11"/>
      <c r="H5" s="11"/>
      <c r="J5" s="1"/>
      <c r="K5" s="12"/>
      <c r="L5" s="1"/>
      <c r="M5" s="1"/>
      <c r="N5" s="1"/>
    </row>
    <row r="6" spans="1:14" ht="16.5" customHeight="1">
      <c r="A6" s="33" t="s">
        <v>23</v>
      </c>
      <c r="B6" s="286" t="s">
        <v>155</v>
      </c>
      <c r="C6" s="280" t="s">
        <v>9</v>
      </c>
      <c r="D6" s="280" t="s">
        <v>153</v>
      </c>
      <c r="E6" s="284">
        <v>9</v>
      </c>
      <c r="F6" s="356">
        <v>41.94</v>
      </c>
      <c r="G6" s="11"/>
      <c r="H6" s="11"/>
      <c r="J6" s="1"/>
      <c r="K6" s="12"/>
      <c r="L6" s="1"/>
      <c r="M6" s="1"/>
      <c r="N6" s="1"/>
    </row>
    <row r="7" spans="1:14" ht="16.5" customHeight="1">
      <c r="A7" s="202" t="s">
        <v>24</v>
      </c>
      <c r="B7" s="357" t="s">
        <v>441</v>
      </c>
      <c r="C7" s="197" t="s">
        <v>402</v>
      </c>
      <c r="D7" s="192" t="s">
        <v>411</v>
      </c>
      <c r="E7" s="197">
        <v>9</v>
      </c>
      <c r="F7" s="358">
        <v>51.94</v>
      </c>
      <c r="G7" s="11"/>
      <c r="H7" s="11"/>
      <c r="J7" s="1"/>
      <c r="K7" s="13"/>
      <c r="L7" s="1"/>
      <c r="M7" s="1"/>
      <c r="N7" s="1"/>
    </row>
    <row r="8" spans="1:14" ht="16.5" customHeight="1">
      <c r="A8" s="202" t="s">
        <v>25</v>
      </c>
      <c r="B8" s="292" t="s">
        <v>771</v>
      </c>
      <c r="C8" s="296" t="s">
        <v>819</v>
      </c>
      <c r="D8" s="293" t="s">
        <v>810</v>
      </c>
      <c r="E8" s="293">
        <v>9</v>
      </c>
      <c r="F8" s="359">
        <v>64.85</v>
      </c>
      <c r="G8" s="11"/>
      <c r="H8" s="11"/>
      <c r="J8" s="1"/>
      <c r="K8" s="14"/>
      <c r="L8" s="15"/>
      <c r="M8" s="1"/>
      <c r="N8" s="1"/>
    </row>
    <row r="9" spans="1:14" ht="16.5" customHeight="1">
      <c r="A9" s="202" t="s">
        <v>26</v>
      </c>
      <c r="B9" s="292" t="s">
        <v>828</v>
      </c>
      <c r="C9" s="290" t="s">
        <v>819</v>
      </c>
      <c r="D9" s="293" t="s">
        <v>811</v>
      </c>
      <c r="E9" s="293">
        <v>9</v>
      </c>
      <c r="F9" s="359">
        <v>73.48</v>
      </c>
      <c r="G9" s="11"/>
      <c r="H9" s="11"/>
      <c r="J9" s="1"/>
      <c r="K9" s="16"/>
      <c r="L9" s="15"/>
      <c r="M9" s="1"/>
      <c r="N9" s="1"/>
    </row>
    <row r="10" spans="1:14" ht="16.5" customHeight="1">
      <c r="A10" s="202" t="s">
        <v>27</v>
      </c>
      <c r="B10" s="196" t="s">
        <v>360</v>
      </c>
      <c r="C10" s="290" t="s">
        <v>342</v>
      </c>
      <c r="D10" s="313" t="s">
        <v>347</v>
      </c>
      <c r="E10" s="290">
        <v>9</v>
      </c>
      <c r="F10" s="360">
        <v>74.08</v>
      </c>
      <c r="G10" s="11"/>
      <c r="H10" s="11"/>
      <c r="J10" s="1"/>
      <c r="K10" s="16"/>
      <c r="L10" s="15"/>
      <c r="M10" s="1"/>
      <c r="N10" s="1"/>
    </row>
    <row r="11" spans="1:14" ht="16.5" customHeight="1">
      <c r="A11" s="202" t="s">
        <v>28</v>
      </c>
      <c r="B11" s="191" t="s">
        <v>146</v>
      </c>
      <c r="C11" s="192" t="s">
        <v>9</v>
      </c>
      <c r="D11" s="192" t="s">
        <v>13</v>
      </c>
      <c r="E11" s="192">
        <v>9</v>
      </c>
      <c r="F11" s="193">
        <v>74.56</v>
      </c>
      <c r="G11" s="11"/>
      <c r="H11" s="11"/>
      <c r="J11" s="1"/>
      <c r="K11" s="16"/>
      <c r="L11" s="15"/>
      <c r="M11" s="1"/>
      <c r="N11" s="1"/>
    </row>
    <row r="12" spans="1:14" ht="16.5" customHeight="1">
      <c r="A12" s="202" t="s">
        <v>29</v>
      </c>
      <c r="B12" s="292" t="s">
        <v>773</v>
      </c>
      <c r="C12" s="296" t="s">
        <v>819</v>
      </c>
      <c r="D12" s="293" t="s">
        <v>811</v>
      </c>
      <c r="E12" s="293">
        <v>9</v>
      </c>
      <c r="F12" s="359">
        <v>82.3</v>
      </c>
      <c r="G12" s="11"/>
      <c r="H12" s="11"/>
      <c r="J12" s="1"/>
      <c r="K12" s="17"/>
      <c r="L12" s="15"/>
      <c r="M12" s="1"/>
      <c r="N12" s="1"/>
    </row>
    <row r="13" spans="1:14" ht="16.5" customHeight="1">
      <c r="A13" s="202" t="s">
        <v>30</v>
      </c>
      <c r="B13" s="357" t="s">
        <v>533</v>
      </c>
      <c r="C13" s="197" t="s">
        <v>559</v>
      </c>
      <c r="D13" s="192" t="s">
        <v>560</v>
      </c>
      <c r="E13" s="197">
        <v>9</v>
      </c>
      <c r="F13" s="361">
        <v>86.79</v>
      </c>
      <c r="G13" s="11"/>
      <c r="H13" s="11"/>
      <c r="J13" s="1"/>
      <c r="K13" s="1"/>
      <c r="L13" s="1"/>
      <c r="M13" s="1"/>
      <c r="N13" s="1"/>
    </row>
    <row r="14" spans="1:14" ht="16.5" customHeight="1">
      <c r="A14" s="202" t="s">
        <v>31</v>
      </c>
      <c r="B14" s="196" t="s">
        <v>368</v>
      </c>
      <c r="C14" s="192" t="s">
        <v>342</v>
      </c>
      <c r="D14" s="197" t="s">
        <v>347</v>
      </c>
      <c r="E14" s="290">
        <v>9</v>
      </c>
      <c r="F14" s="201">
        <v>90.47</v>
      </c>
      <c r="G14" s="11"/>
      <c r="H14" s="11"/>
      <c r="J14" s="1"/>
      <c r="K14" s="1"/>
      <c r="L14" s="1"/>
      <c r="M14" s="1"/>
      <c r="N14" s="1"/>
    </row>
    <row r="15" spans="1:14" ht="16.5" customHeight="1">
      <c r="A15" s="202" t="s">
        <v>32</v>
      </c>
      <c r="B15" s="196" t="s">
        <v>408</v>
      </c>
      <c r="C15" s="197" t="s">
        <v>402</v>
      </c>
      <c r="D15" s="197" t="s">
        <v>465</v>
      </c>
      <c r="E15" s="197">
        <v>9</v>
      </c>
      <c r="F15" s="201">
        <v>91.37</v>
      </c>
      <c r="G15" s="11"/>
      <c r="H15" s="11"/>
      <c r="J15" s="1"/>
      <c r="K15" s="1"/>
      <c r="L15" s="1"/>
      <c r="M15" s="1"/>
      <c r="N15" s="1"/>
    </row>
    <row r="16" spans="1:14" ht="16.5" customHeight="1">
      <c r="A16" s="202" t="s">
        <v>33</v>
      </c>
      <c r="B16" s="292" t="s">
        <v>769</v>
      </c>
      <c r="C16" s="296" t="s">
        <v>819</v>
      </c>
      <c r="D16" s="293" t="s">
        <v>808</v>
      </c>
      <c r="E16" s="293">
        <v>9</v>
      </c>
      <c r="F16" s="359">
        <v>92.89</v>
      </c>
      <c r="G16" s="11"/>
      <c r="H16" s="11"/>
      <c r="J16" s="1"/>
      <c r="K16" s="1"/>
      <c r="L16" s="1"/>
      <c r="M16" s="1"/>
      <c r="N16" s="1"/>
    </row>
    <row r="17" spans="1:14" ht="16.5" customHeight="1">
      <c r="A17" s="202" t="s">
        <v>34</v>
      </c>
      <c r="B17" s="292" t="s">
        <v>772</v>
      </c>
      <c r="C17" s="296" t="s">
        <v>819</v>
      </c>
      <c r="D17" s="293" t="s">
        <v>808</v>
      </c>
      <c r="E17" s="293">
        <v>9</v>
      </c>
      <c r="F17" s="359">
        <v>94.89</v>
      </c>
      <c r="G17" s="11"/>
      <c r="H17" s="11"/>
      <c r="J17" s="1"/>
      <c r="K17" s="1"/>
      <c r="L17" s="1"/>
      <c r="M17" s="1"/>
      <c r="N17" s="1"/>
    </row>
    <row r="18" spans="1:14" ht="16.5" customHeight="1">
      <c r="A18" s="202" t="s">
        <v>35</v>
      </c>
      <c r="B18" s="292" t="s">
        <v>789</v>
      </c>
      <c r="C18" s="296" t="s">
        <v>819</v>
      </c>
      <c r="D18" s="293" t="s">
        <v>811</v>
      </c>
      <c r="E18" s="293">
        <v>9</v>
      </c>
      <c r="F18" s="359">
        <v>94.99</v>
      </c>
      <c r="G18" s="11"/>
      <c r="H18" s="11"/>
      <c r="J18" s="1"/>
      <c r="K18" s="1"/>
      <c r="L18" s="1"/>
      <c r="M18" s="1"/>
      <c r="N18" s="1"/>
    </row>
    <row r="19" spans="1:8" ht="16.5" customHeight="1">
      <c r="A19" s="202" t="s">
        <v>36</v>
      </c>
      <c r="B19" s="292" t="s">
        <v>782</v>
      </c>
      <c r="C19" s="290" t="s">
        <v>819</v>
      </c>
      <c r="D19" s="293" t="s">
        <v>810</v>
      </c>
      <c r="E19" s="293">
        <v>9</v>
      </c>
      <c r="F19" s="359">
        <v>96.12</v>
      </c>
      <c r="G19" s="11"/>
      <c r="H19" s="11"/>
    </row>
    <row r="20" spans="1:8" ht="16.5" customHeight="1">
      <c r="A20" s="202" t="s">
        <v>37</v>
      </c>
      <c r="B20" s="292" t="s">
        <v>849</v>
      </c>
      <c r="C20" s="362" t="s">
        <v>819</v>
      </c>
      <c r="D20" s="363" t="s">
        <v>808</v>
      </c>
      <c r="E20" s="293">
        <v>9</v>
      </c>
      <c r="F20" s="359">
        <v>104.96</v>
      </c>
      <c r="G20" s="11"/>
      <c r="H20" s="11"/>
    </row>
    <row r="21" spans="1:8" ht="16.5" customHeight="1">
      <c r="A21" s="202" t="s">
        <v>38</v>
      </c>
      <c r="B21" s="292" t="s">
        <v>842</v>
      </c>
      <c r="C21" s="296" t="s">
        <v>819</v>
      </c>
      <c r="D21" s="293" t="s">
        <v>845</v>
      </c>
      <c r="E21" s="293">
        <v>9</v>
      </c>
      <c r="F21" s="359">
        <v>106.05</v>
      </c>
      <c r="G21" s="11"/>
      <c r="H21" s="11"/>
    </row>
    <row r="22" spans="1:8" ht="16.5" customHeight="1">
      <c r="A22" s="202" t="s">
        <v>39</v>
      </c>
      <c r="B22" s="300" t="s">
        <v>723</v>
      </c>
      <c r="C22" s="296" t="s">
        <v>720</v>
      </c>
      <c r="D22" s="314" t="s">
        <v>720</v>
      </c>
      <c r="E22" s="192">
        <v>9</v>
      </c>
      <c r="F22" s="194">
        <v>107.06</v>
      </c>
      <c r="G22" s="11"/>
      <c r="H22" s="11"/>
    </row>
    <row r="23" spans="1:8" ht="16.5" customHeight="1">
      <c r="A23" s="202" t="s">
        <v>40</v>
      </c>
      <c r="B23" s="190" t="s">
        <v>154</v>
      </c>
      <c r="C23" s="192" t="s">
        <v>9</v>
      </c>
      <c r="D23" s="192" t="s">
        <v>153</v>
      </c>
      <c r="E23" s="290">
        <v>9</v>
      </c>
      <c r="F23" s="195">
        <v>109.79</v>
      </c>
      <c r="G23" s="11"/>
      <c r="H23" s="11"/>
    </row>
    <row r="24" spans="1:8" ht="16.5" customHeight="1">
      <c r="A24" s="202" t="s">
        <v>41</v>
      </c>
      <c r="B24" s="292" t="s">
        <v>833</v>
      </c>
      <c r="C24" s="296" t="s">
        <v>819</v>
      </c>
      <c r="D24" s="293" t="s">
        <v>810</v>
      </c>
      <c r="E24" s="293">
        <v>9</v>
      </c>
      <c r="F24" s="359">
        <v>112.48</v>
      </c>
      <c r="G24" s="11"/>
      <c r="H24" s="11"/>
    </row>
    <row r="25" spans="1:8" ht="16.5" customHeight="1">
      <c r="A25" s="202" t="s">
        <v>42</v>
      </c>
      <c r="B25" s="292" t="s">
        <v>770</v>
      </c>
      <c r="C25" s="296" t="s">
        <v>819</v>
      </c>
      <c r="D25" s="293" t="s">
        <v>809</v>
      </c>
      <c r="E25" s="293">
        <v>9</v>
      </c>
      <c r="F25" s="359">
        <v>114.33</v>
      </c>
      <c r="G25" s="11"/>
      <c r="H25" s="11"/>
    </row>
    <row r="26" spans="1:8" ht="16.5" customHeight="1">
      <c r="A26" s="202" t="s">
        <v>43</v>
      </c>
      <c r="B26" s="191" t="s">
        <v>354</v>
      </c>
      <c r="C26" s="192" t="s">
        <v>342</v>
      </c>
      <c r="D26" s="192" t="s">
        <v>355</v>
      </c>
      <c r="E26" s="192">
        <v>9</v>
      </c>
      <c r="F26" s="193">
        <v>115.61</v>
      </c>
      <c r="G26" s="11"/>
      <c r="H26" s="11"/>
    </row>
    <row r="27" spans="1:8" ht="16.5" customHeight="1">
      <c r="A27" s="202" t="s">
        <v>44</v>
      </c>
      <c r="B27" s="323" t="s">
        <v>147</v>
      </c>
      <c r="C27" s="296" t="s">
        <v>9</v>
      </c>
      <c r="D27" s="296" t="s">
        <v>15</v>
      </c>
      <c r="E27" s="197">
        <v>9</v>
      </c>
      <c r="F27" s="361">
        <v>125.68</v>
      </c>
      <c r="G27" s="11"/>
      <c r="H27" s="11"/>
    </row>
    <row r="28" spans="1:8" ht="16.5" customHeight="1">
      <c r="A28" s="202" t="s">
        <v>45</v>
      </c>
      <c r="B28" s="292" t="s">
        <v>776</v>
      </c>
      <c r="C28" s="290" t="s">
        <v>819</v>
      </c>
      <c r="D28" s="293" t="s">
        <v>812</v>
      </c>
      <c r="E28" s="293">
        <v>9</v>
      </c>
      <c r="F28" s="359">
        <v>135.1</v>
      </c>
      <c r="G28" s="11"/>
      <c r="H28" s="11"/>
    </row>
    <row r="29" spans="1:8" ht="16.5" customHeight="1">
      <c r="A29" s="202" t="s">
        <v>46</v>
      </c>
      <c r="B29" s="191" t="s">
        <v>588</v>
      </c>
      <c r="C29" s="192" t="s">
        <v>559</v>
      </c>
      <c r="D29" s="197" t="s">
        <v>607</v>
      </c>
      <c r="E29" s="192">
        <v>9</v>
      </c>
      <c r="F29" s="194">
        <v>135.68</v>
      </c>
      <c r="G29" s="11"/>
      <c r="H29" s="11"/>
    </row>
    <row r="30" spans="1:8" ht="16.5" customHeight="1">
      <c r="A30" s="202" t="s">
        <v>47</v>
      </c>
      <c r="B30" s="292" t="s">
        <v>774</v>
      </c>
      <c r="C30" s="296" t="s">
        <v>819</v>
      </c>
      <c r="D30" s="293" t="s">
        <v>808</v>
      </c>
      <c r="E30" s="293">
        <v>9</v>
      </c>
      <c r="F30" s="359">
        <v>138.23</v>
      </c>
      <c r="G30" s="11"/>
      <c r="H30" s="11"/>
    </row>
    <row r="31" spans="1:8" ht="16.5" customHeight="1">
      <c r="A31" s="202" t="s">
        <v>48</v>
      </c>
      <c r="B31" s="292" t="s">
        <v>780</v>
      </c>
      <c r="C31" s="296" t="s">
        <v>819</v>
      </c>
      <c r="D31" s="293" t="s">
        <v>814</v>
      </c>
      <c r="E31" s="293">
        <v>9</v>
      </c>
      <c r="F31" s="359">
        <v>142.1</v>
      </c>
      <c r="G31" s="11"/>
      <c r="H31" s="11"/>
    </row>
    <row r="32" spans="1:8" ht="16.5" customHeight="1">
      <c r="A32" s="202" t="s">
        <v>49</v>
      </c>
      <c r="B32" s="357" t="s">
        <v>442</v>
      </c>
      <c r="C32" s="197" t="s">
        <v>402</v>
      </c>
      <c r="D32" s="192" t="s">
        <v>411</v>
      </c>
      <c r="E32" s="197">
        <v>9</v>
      </c>
      <c r="F32" s="358">
        <v>142.8</v>
      </c>
      <c r="G32" s="11"/>
      <c r="H32" s="11"/>
    </row>
    <row r="33" spans="1:8" ht="16.5" customHeight="1">
      <c r="A33" s="202" t="s">
        <v>50</v>
      </c>
      <c r="B33" s="357" t="s">
        <v>412</v>
      </c>
      <c r="C33" s="197" t="s">
        <v>402</v>
      </c>
      <c r="D33" s="192" t="s">
        <v>405</v>
      </c>
      <c r="E33" s="197">
        <v>9</v>
      </c>
      <c r="F33" s="358">
        <v>144.32</v>
      </c>
      <c r="G33" s="11"/>
      <c r="H33" s="11"/>
    </row>
    <row r="34" spans="1:8" ht="16.5" customHeight="1">
      <c r="A34" s="202" t="s">
        <v>51</v>
      </c>
      <c r="B34" s="357" t="s">
        <v>369</v>
      </c>
      <c r="C34" s="192" t="s">
        <v>342</v>
      </c>
      <c r="D34" s="192" t="s">
        <v>345</v>
      </c>
      <c r="E34" s="290">
        <v>9</v>
      </c>
      <c r="F34" s="358">
        <v>146.31</v>
      </c>
      <c r="G34" s="11"/>
      <c r="H34" s="11"/>
    </row>
    <row r="35" spans="1:8" ht="16.5" customHeight="1">
      <c r="A35" s="202" t="s">
        <v>52</v>
      </c>
      <c r="B35" s="196" t="s">
        <v>285</v>
      </c>
      <c r="C35" s="192" t="s">
        <v>9</v>
      </c>
      <c r="D35" s="197" t="s">
        <v>13</v>
      </c>
      <c r="E35" s="290">
        <v>9</v>
      </c>
      <c r="F35" s="201">
        <v>147.5</v>
      </c>
      <c r="G35" s="11"/>
      <c r="H35" s="11"/>
    </row>
    <row r="36" spans="1:8" ht="16.5" customHeight="1">
      <c r="A36" s="202" t="s">
        <v>53</v>
      </c>
      <c r="B36" s="289" t="s">
        <v>286</v>
      </c>
      <c r="C36" s="290" t="s">
        <v>9</v>
      </c>
      <c r="D36" s="290" t="s">
        <v>156</v>
      </c>
      <c r="E36" s="307">
        <v>9</v>
      </c>
      <c r="F36" s="364">
        <v>147.92</v>
      </c>
      <c r="G36" s="11"/>
      <c r="H36" s="11"/>
    </row>
    <row r="37" spans="1:8" ht="16.5" customHeight="1">
      <c r="A37" s="202" t="s">
        <v>54</v>
      </c>
      <c r="B37" s="191" t="s">
        <v>593</v>
      </c>
      <c r="C37" s="192" t="s">
        <v>559</v>
      </c>
      <c r="D37" s="192" t="s">
        <v>564</v>
      </c>
      <c r="E37" s="192">
        <v>9</v>
      </c>
      <c r="F37" s="193">
        <v>152.59</v>
      </c>
      <c r="G37" s="11"/>
      <c r="H37" s="11"/>
    </row>
    <row r="38" spans="1:8" ht="16.5" customHeight="1">
      <c r="A38" s="202" t="s">
        <v>55</v>
      </c>
      <c r="B38" s="196" t="s">
        <v>535</v>
      </c>
      <c r="C38" s="192" t="s">
        <v>559</v>
      </c>
      <c r="D38" s="197" t="s">
        <v>565</v>
      </c>
      <c r="E38" s="290">
        <v>9</v>
      </c>
      <c r="F38" s="194">
        <v>154.61</v>
      </c>
      <c r="G38" s="11"/>
      <c r="H38" s="11"/>
    </row>
    <row r="39" spans="1:8" ht="16.5" customHeight="1">
      <c r="A39" s="202" t="s">
        <v>56</v>
      </c>
      <c r="B39" s="292" t="s">
        <v>850</v>
      </c>
      <c r="C39" s="296" t="s">
        <v>819</v>
      </c>
      <c r="D39" s="293" t="s">
        <v>817</v>
      </c>
      <c r="E39" s="293">
        <v>9</v>
      </c>
      <c r="F39" s="359">
        <v>155.91</v>
      </c>
      <c r="G39" s="11"/>
      <c r="H39" s="11"/>
    </row>
    <row r="40" spans="1:8" ht="16.5" customHeight="1">
      <c r="A40" s="202" t="s">
        <v>57</v>
      </c>
      <c r="B40" s="292" t="s">
        <v>832</v>
      </c>
      <c r="C40" s="296" t="s">
        <v>819</v>
      </c>
      <c r="D40" s="293" t="s">
        <v>846</v>
      </c>
      <c r="E40" s="293">
        <v>9</v>
      </c>
      <c r="F40" s="359">
        <v>156.63</v>
      </c>
      <c r="G40" s="11"/>
      <c r="H40" s="11"/>
    </row>
    <row r="41" spans="1:8" ht="16.5" customHeight="1">
      <c r="A41" s="202" t="s">
        <v>58</v>
      </c>
      <c r="B41" s="292" t="s">
        <v>834</v>
      </c>
      <c r="C41" s="290" t="s">
        <v>819</v>
      </c>
      <c r="D41" s="293" t="s">
        <v>811</v>
      </c>
      <c r="E41" s="293">
        <v>9</v>
      </c>
      <c r="F41" s="359">
        <v>164.46</v>
      </c>
      <c r="G41" s="11"/>
      <c r="H41" s="11"/>
    </row>
    <row r="42" spans="1:8" ht="16.5" customHeight="1">
      <c r="A42" s="202" t="s">
        <v>59</v>
      </c>
      <c r="B42" s="191" t="s">
        <v>429</v>
      </c>
      <c r="C42" s="192" t="s">
        <v>402</v>
      </c>
      <c r="D42" s="192" t="s">
        <v>465</v>
      </c>
      <c r="E42" s="290">
        <v>9</v>
      </c>
      <c r="F42" s="193">
        <v>167.04</v>
      </c>
      <c r="G42" s="11"/>
      <c r="H42" s="11"/>
    </row>
    <row r="43" spans="1:8" ht="16.5" customHeight="1">
      <c r="A43" s="202" t="s">
        <v>60</v>
      </c>
      <c r="B43" s="191" t="s">
        <v>363</v>
      </c>
      <c r="C43" s="192" t="s">
        <v>342</v>
      </c>
      <c r="D43" s="192" t="s">
        <v>347</v>
      </c>
      <c r="E43" s="197">
        <v>9</v>
      </c>
      <c r="F43" s="193">
        <v>170.59</v>
      </c>
      <c r="G43" s="11"/>
      <c r="H43" s="11"/>
    </row>
    <row r="44" spans="1:8" ht="16.5" customHeight="1">
      <c r="A44" s="202" t="s">
        <v>61</v>
      </c>
      <c r="B44" s="191" t="s">
        <v>417</v>
      </c>
      <c r="C44" s="192" t="s">
        <v>402</v>
      </c>
      <c r="D44" s="192" t="s">
        <v>444</v>
      </c>
      <c r="E44" s="192">
        <v>9</v>
      </c>
      <c r="F44" s="193">
        <v>182.8</v>
      </c>
      <c r="G44" s="11"/>
      <c r="H44" s="11"/>
    </row>
    <row r="45" spans="1:8" ht="16.5" customHeight="1">
      <c r="A45" s="202" t="s">
        <v>62</v>
      </c>
      <c r="B45" s="357" t="s">
        <v>432</v>
      </c>
      <c r="C45" s="192" t="s">
        <v>402</v>
      </c>
      <c r="D45" s="192" t="s">
        <v>405</v>
      </c>
      <c r="E45" s="290">
        <v>9</v>
      </c>
      <c r="F45" s="358">
        <v>186.25</v>
      </c>
      <c r="G45" s="11"/>
      <c r="H45" s="11"/>
    </row>
    <row r="46" spans="1:8" ht="16.5" customHeight="1">
      <c r="A46" s="202" t="s">
        <v>63</v>
      </c>
      <c r="B46" s="292" t="s">
        <v>805</v>
      </c>
      <c r="C46" s="296" t="s">
        <v>819</v>
      </c>
      <c r="D46" s="293" t="s">
        <v>814</v>
      </c>
      <c r="E46" s="293">
        <v>9</v>
      </c>
      <c r="F46" s="359">
        <v>189.89</v>
      </c>
      <c r="G46" s="11"/>
      <c r="H46" s="11"/>
    </row>
    <row r="47" spans="1:8" ht="16.5" customHeight="1">
      <c r="A47" s="202" t="s">
        <v>64</v>
      </c>
      <c r="B47" s="357" t="s">
        <v>624</v>
      </c>
      <c r="C47" s="197" t="s">
        <v>559</v>
      </c>
      <c r="D47" s="192" t="s">
        <v>566</v>
      </c>
      <c r="E47" s="197">
        <v>9</v>
      </c>
      <c r="F47" s="361">
        <v>191.2</v>
      </c>
      <c r="G47" s="11"/>
      <c r="H47" s="11"/>
    </row>
    <row r="48" spans="1:8" ht="16.5" customHeight="1">
      <c r="A48" s="202" t="s">
        <v>65</v>
      </c>
      <c r="B48" s="292" t="s">
        <v>851</v>
      </c>
      <c r="C48" s="296" t="s">
        <v>819</v>
      </c>
      <c r="D48" s="293" t="s">
        <v>814</v>
      </c>
      <c r="E48" s="293">
        <v>9</v>
      </c>
      <c r="F48" s="359">
        <v>194.38</v>
      </c>
      <c r="G48" s="11"/>
      <c r="H48" s="11"/>
    </row>
    <row r="49" spans="1:8" ht="16.5" customHeight="1">
      <c r="A49" s="202" t="s">
        <v>66</v>
      </c>
      <c r="B49" s="292" t="s">
        <v>775</v>
      </c>
      <c r="C49" s="296" t="s">
        <v>819</v>
      </c>
      <c r="D49" s="293" t="s">
        <v>809</v>
      </c>
      <c r="E49" s="293">
        <v>9</v>
      </c>
      <c r="F49" s="359">
        <v>196.47</v>
      </c>
      <c r="G49" s="11"/>
      <c r="H49" s="11"/>
    </row>
    <row r="50" spans="1:8" ht="16.5" customHeight="1">
      <c r="A50" s="202" t="s">
        <v>67</v>
      </c>
      <c r="B50" s="357" t="s">
        <v>466</v>
      </c>
      <c r="C50" s="192" t="s">
        <v>402</v>
      </c>
      <c r="D50" s="192" t="s">
        <v>403</v>
      </c>
      <c r="E50" s="290">
        <v>9</v>
      </c>
      <c r="F50" s="358">
        <v>197.14</v>
      </c>
      <c r="G50" s="11"/>
      <c r="H50" s="11"/>
    </row>
    <row r="51" spans="1:8" ht="16.5" customHeight="1">
      <c r="A51" s="202" t="s">
        <v>68</v>
      </c>
      <c r="B51" s="357" t="s">
        <v>526</v>
      </c>
      <c r="C51" s="197" t="s">
        <v>559</v>
      </c>
      <c r="D51" s="192" t="s">
        <v>562</v>
      </c>
      <c r="E51" s="197">
        <v>9</v>
      </c>
      <c r="F51" s="361">
        <v>205.9</v>
      </c>
      <c r="G51" s="11"/>
      <c r="H51" s="11"/>
    </row>
    <row r="52" spans="1:8" ht="16.5" customHeight="1">
      <c r="A52" s="202" t="s">
        <v>69</v>
      </c>
      <c r="B52" s="191" t="s">
        <v>144</v>
      </c>
      <c r="C52" s="192" t="s">
        <v>9</v>
      </c>
      <c r="D52" s="192" t="s">
        <v>13</v>
      </c>
      <c r="E52" s="290">
        <v>9</v>
      </c>
      <c r="F52" s="193">
        <v>210.27</v>
      </c>
      <c r="G52" s="11"/>
      <c r="H52" s="11"/>
    </row>
    <row r="53" spans="1:8" ht="16.5" customHeight="1">
      <c r="A53" s="202" t="s">
        <v>70</v>
      </c>
      <c r="B53" s="190" t="s">
        <v>532</v>
      </c>
      <c r="C53" s="192" t="s">
        <v>559</v>
      </c>
      <c r="D53" s="192" t="s">
        <v>559</v>
      </c>
      <c r="E53" s="192">
        <v>9</v>
      </c>
      <c r="F53" s="193">
        <v>212.08</v>
      </c>
      <c r="G53" s="11"/>
      <c r="H53" s="11"/>
    </row>
    <row r="54" spans="1:8" ht="16.5" customHeight="1">
      <c r="A54" s="202" t="s">
        <v>71</v>
      </c>
      <c r="B54" s="292" t="s">
        <v>800</v>
      </c>
      <c r="C54" s="296" t="s">
        <v>819</v>
      </c>
      <c r="D54" s="293" t="s">
        <v>818</v>
      </c>
      <c r="E54" s="293">
        <v>9</v>
      </c>
      <c r="F54" s="359">
        <v>212.2</v>
      </c>
      <c r="G54" s="11"/>
      <c r="H54" s="11"/>
    </row>
    <row r="55" spans="1:8" ht="16.5" customHeight="1">
      <c r="A55" s="202" t="s">
        <v>72</v>
      </c>
      <c r="B55" s="292" t="s">
        <v>821</v>
      </c>
      <c r="C55" s="290" t="s">
        <v>819</v>
      </c>
      <c r="D55" s="293" t="s">
        <v>814</v>
      </c>
      <c r="E55" s="293">
        <v>9</v>
      </c>
      <c r="F55" s="359">
        <v>212.39</v>
      </c>
      <c r="G55" s="11"/>
      <c r="H55" s="11"/>
    </row>
    <row r="56" spans="1:7" ht="16.5" customHeight="1">
      <c r="A56" s="202" t="s">
        <v>73</v>
      </c>
      <c r="B56" s="292" t="s">
        <v>852</v>
      </c>
      <c r="C56" s="296" t="s">
        <v>819</v>
      </c>
      <c r="D56" s="293" t="s">
        <v>816</v>
      </c>
      <c r="E56" s="293">
        <v>9</v>
      </c>
      <c r="F56" s="359">
        <v>212.75</v>
      </c>
      <c r="G56" s="11"/>
    </row>
    <row r="57" spans="1:8" ht="15.75">
      <c r="A57" s="202" t="s">
        <v>74</v>
      </c>
      <c r="B57" s="191" t="s">
        <v>425</v>
      </c>
      <c r="C57" s="192" t="s">
        <v>402</v>
      </c>
      <c r="D57" s="192" t="s">
        <v>403</v>
      </c>
      <c r="E57" s="192">
        <v>9</v>
      </c>
      <c r="F57" s="193">
        <v>214.36</v>
      </c>
      <c r="G57" s="11"/>
      <c r="H57" s="11"/>
    </row>
    <row r="58" spans="1:8" ht="15.75">
      <c r="A58" s="202" t="s">
        <v>75</v>
      </c>
      <c r="B58" s="292" t="s">
        <v>778</v>
      </c>
      <c r="C58" s="296" t="s">
        <v>819</v>
      </c>
      <c r="D58" s="293" t="s">
        <v>846</v>
      </c>
      <c r="E58" s="293">
        <v>9</v>
      </c>
      <c r="F58" s="359">
        <v>217.89</v>
      </c>
      <c r="G58" s="11"/>
      <c r="H58" s="11"/>
    </row>
    <row r="59" spans="1:8" ht="15.75">
      <c r="A59" s="202" t="s">
        <v>76</v>
      </c>
      <c r="B59" s="292" t="s">
        <v>853</v>
      </c>
      <c r="C59" s="296" t="s">
        <v>819</v>
      </c>
      <c r="D59" s="293" t="s">
        <v>814</v>
      </c>
      <c r="E59" s="293">
        <v>9</v>
      </c>
      <c r="F59" s="359">
        <v>219.56</v>
      </c>
      <c r="G59" s="11"/>
      <c r="H59" s="11"/>
    </row>
    <row r="60" spans="1:8" ht="15.75">
      <c r="A60" s="202" t="s">
        <v>157</v>
      </c>
      <c r="B60" s="191" t="s">
        <v>436</v>
      </c>
      <c r="C60" s="192" t="s">
        <v>402</v>
      </c>
      <c r="D60" s="192" t="s">
        <v>444</v>
      </c>
      <c r="E60" s="192">
        <v>9</v>
      </c>
      <c r="F60" s="193">
        <v>224.5</v>
      </c>
      <c r="G60" s="11"/>
      <c r="H60" s="11"/>
    </row>
    <row r="61" spans="1:8" ht="15.75">
      <c r="A61" s="202" t="s">
        <v>158</v>
      </c>
      <c r="B61" s="292" t="s">
        <v>779</v>
      </c>
      <c r="C61" s="296" t="s">
        <v>819</v>
      </c>
      <c r="D61" s="293" t="s">
        <v>846</v>
      </c>
      <c r="E61" s="293">
        <v>9</v>
      </c>
      <c r="F61" s="359">
        <v>226.75</v>
      </c>
      <c r="G61" s="11"/>
      <c r="H61" s="11"/>
    </row>
    <row r="62" spans="1:8" ht="15.75">
      <c r="A62" s="202" t="s">
        <v>159</v>
      </c>
      <c r="B62" s="292" t="s">
        <v>831</v>
      </c>
      <c r="C62" s="290" t="s">
        <v>819</v>
      </c>
      <c r="D62" s="293" t="s">
        <v>815</v>
      </c>
      <c r="E62" s="293">
        <v>9</v>
      </c>
      <c r="F62" s="359">
        <v>227.18</v>
      </c>
      <c r="G62" s="11"/>
      <c r="H62" s="11"/>
    </row>
    <row r="63" spans="1:8" ht="15.75">
      <c r="A63" s="202" t="s">
        <v>160</v>
      </c>
      <c r="B63" s="365" t="s">
        <v>439</v>
      </c>
      <c r="C63" s="197" t="s">
        <v>402</v>
      </c>
      <c r="D63" s="192" t="s">
        <v>411</v>
      </c>
      <c r="E63" s="192">
        <v>9</v>
      </c>
      <c r="F63" s="193">
        <v>227.27</v>
      </c>
      <c r="G63" s="11"/>
      <c r="H63" s="11"/>
    </row>
    <row r="64" spans="1:8" ht="15.75">
      <c r="A64" s="202" t="s">
        <v>161</v>
      </c>
      <c r="B64" s="289" t="s">
        <v>287</v>
      </c>
      <c r="C64" s="290" t="s">
        <v>9</v>
      </c>
      <c r="D64" s="290" t="s">
        <v>156</v>
      </c>
      <c r="E64" s="197">
        <v>9</v>
      </c>
      <c r="F64" s="358">
        <v>229.01</v>
      </c>
      <c r="G64" s="11"/>
      <c r="H64" s="11"/>
    </row>
    <row r="65" spans="1:8" ht="15.75">
      <c r="A65" s="202" t="s">
        <v>162</v>
      </c>
      <c r="B65" s="300" t="s">
        <v>279</v>
      </c>
      <c r="C65" s="301" t="s">
        <v>9</v>
      </c>
      <c r="D65" s="313" t="s">
        <v>9</v>
      </c>
      <c r="E65" s="197">
        <v>9</v>
      </c>
      <c r="F65" s="201">
        <v>233.29</v>
      </c>
      <c r="G65" s="11"/>
      <c r="H65" s="11"/>
    </row>
    <row r="66" spans="1:8" ht="15.75">
      <c r="A66" s="202" t="s">
        <v>163</v>
      </c>
      <c r="B66" s="300" t="s">
        <v>724</v>
      </c>
      <c r="C66" s="296" t="s">
        <v>720</v>
      </c>
      <c r="D66" s="314" t="s">
        <v>721</v>
      </c>
      <c r="E66" s="192">
        <v>9</v>
      </c>
      <c r="F66" s="194">
        <v>235.63</v>
      </c>
      <c r="G66" s="11"/>
      <c r="H66" s="11"/>
    </row>
    <row r="67" spans="1:8" ht="15.75">
      <c r="A67" s="202" t="s">
        <v>164</v>
      </c>
      <c r="B67" s="292" t="s">
        <v>824</v>
      </c>
      <c r="C67" s="296" t="s">
        <v>819</v>
      </c>
      <c r="D67" s="293" t="s">
        <v>816</v>
      </c>
      <c r="E67" s="293">
        <v>9</v>
      </c>
      <c r="F67" s="359">
        <v>237.71</v>
      </c>
      <c r="G67" s="11"/>
      <c r="H67" s="11"/>
    </row>
    <row r="68" spans="1:8" ht="15.75">
      <c r="A68" s="202" t="s">
        <v>165</v>
      </c>
      <c r="B68" s="326" t="s">
        <v>150</v>
      </c>
      <c r="C68" s="306" t="s">
        <v>9</v>
      </c>
      <c r="D68" s="306" t="s">
        <v>9</v>
      </c>
      <c r="E68" s="290">
        <v>9</v>
      </c>
      <c r="F68" s="366">
        <v>238.15</v>
      </c>
      <c r="G68" s="11"/>
      <c r="H68" s="11"/>
    </row>
    <row r="69" spans="1:8" ht="15.75">
      <c r="A69" s="202" t="s">
        <v>166</v>
      </c>
      <c r="B69" s="326" t="s">
        <v>291</v>
      </c>
      <c r="C69" s="290" t="s">
        <v>9</v>
      </c>
      <c r="D69" s="290" t="s">
        <v>15</v>
      </c>
      <c r="E69" s="197">
        <v>9</v>
      </c>
      <c r="F69" s="193">
        <v>240.21</v>
      </c>
      <c r="G69" s="11"/>
      <c r="H69" s="11"/>
    </row>
    <row r="70" spans="1:8" ht="15.75">
      <c r="A70" s="202" t="s">
        <v>167</v>
      </c>
      <c r="B70" s="292" t="s">
        <v>830</v>
      </c>
      <c r="C70" s="296" t="s">
        <v>819</v>
      </c>
      <c r="D70" s="293" t="s">
        <v>811</v>
      </c>
      <c r="E70" s="293">
        <v>9</v>
      </c>
      <c r="F70" s="359">
        <v>242.88</v>
      </c>
      <c r="G70" s="11"/>
      <c r="H70" s="11"/>
    </row>
    <row r="71" spans="1:8" ht="15.75">
      <c r="A71" s="202" t="s">
        <v>168</v>
      </c>
      <c r="B71" s="190" t="s">
        <v>596</v>
      </c>
      <c r="C71" s="197" t="s">
        <v>559</v>
      </c>
      <c r="D71" s="192" t="s">
        <v>561</v>
      </c>
      <c r="E71" s="197">
        <v>9</v>
      </c>
      <c r="F71" s="361">
        <v>245.43</v>
      </c>
      <c r="G71" s="11"/>
      <c r="H71" s="11"/>
    </row>
    <row r="72" spans="1:8" ht="15.75">
      <c r="A72" s="202" t="s">
        <v>169</v>
      </c>
      <c r="B72" s="325" t="s">
        <v>552</v>
      </c>
      <c r="C72" s="192" t="s">
        <v>559</v>
      </c>
      <c r="D72" s="192" t="s">
        <v>566</v>
      </c>
      <c r="E72" s="197">
        <v>9</v>
      </c>
      <c r="F72" s="200">
        <v>247.43</v>
      </c>
      <c r="G72" s="11"/>
      <c r="H72" s="11"/>
    </row>
    <row r="73" spans="1:8" ht="15.75">
      <c r="A73" s="202" t="s">
        <v>170</v>
      </c>
      <c r="B73" s="191" t="s">
        <v>592</v>
      </c>
      <c r="C73" s="192" t="s">
        <v>559</v>
      </c>
      <c r="D73" s="192" t="s">
        <v>559</v>
      </c>
      <c r="E73" s="192">
        <v>9</v>
      </c>
      <c r="F73" s="193">
        <v>247.75</v>
      </c>
      <c r="G73" s="11"/>
      <c r="H73" s="11"/>
    </row>
    <row r="74" spans="1:8" ht="15.75">
      <c r="A74" s="248" t="s">
        <v>171</v>
      </c>
      <c r="B74" s="357" t="s">
        <v>570</v>
      </c>
      <c r="C74" s="192" t="s">
        <v>559</v>
      </c>
      <c r="D74" s="192" t="s">
        <v>560</v>
      </c>
      <c r="E74" s="290">
        <v>9</v>
      </c>
      <c r="F74" s="358">
        <v>248.72</v>
      </c>
      <c r="G74" s="11"/>
      <c r="H74" s="11"/>
    </row>
    <row r="75" spans="1:8" ht="15.75">
      <c r="A75" s="248" t="s">
        <v>172</v>
      </c>
      <c r="B75" s="191" t="s">
        <v>415</v>
      </c>
      <c r="C75" s="192" t="s">
        <v>444</v>
      </c>
      <c r="D75" s="192" t="s">
        <v>416</v>
      </c>
      <c r="E75" s="192">
        <v>9</v>
      </c>
      <c r="F75" s="193">
        <v>249.12</v>
      </c>
      <c r="G75" s="11"/>
      <c r="H75" s="11"/>
    </row>
    <row r="76" spans="1:8" ht="15.75">
      <c r="A76" s="248" t="s">
        <v>173</v>
      </c>
      <c r="B76" s="292" t="s">
        <v>777</v>
      </c>
      <c r="C76" s="296" t="s">
        <v>819</v>
      </c>
      <c r="D76" s="293" t="s">
        <v>812</v>
      </c>
      <c r="E76" s="293">
        <v>9</v>
      </c>
      <c r="F76" s="359">
        <v>254.09</v>
      </c>
      <c r="G76" s="11"/>
      <c r="H76" s="11"/>
    </row>
    <row r="77" spans="1:8" ht="15.75">
      <c r="A77" s="248" t="s">
        <v>174</v>
      </c>
      <c r="B77" s="191" t="s">
        <v>449</v>
      </c>
      <c r="C77" s="192" t="s">
        <v>402</v>
      </c>
      <c r="D77" s="192" t="s">
        <v>403</v>
      </c>
      <c r="E77" s="192">
        <v>9</v>
      </c>
      <c r="F77" s="193">
        <v>254.91</v>
      </c>
      <c r="G77" s="11"/>
      <c r="H77" s="11"/>
    </row>
    <row r="78" spans="1:8" ht="15.75">
      <c r="A78" s="248" t="s">
        <v>175</v>
      </c>
      <c r="B78" s="190" t="s">
        <v>551</v>
      </c>
      <c r="C78" s="192" t="s">
        <v>559</v>
      </c>
      <c r="D78" s="192" t="s">
        <v>561</v>
      </c>
      <c r="E78" s="290">
        <v>9</v>
      </c>
      <c r="F78" s="361">
        <v>256.16</v>
      </c>
      <c r="G78" s="11"/>
      <c r="H78" s="11"/>
    </row>
    <row r="79" spans="1:8" ht="15.75">
      <c r="A79" s="248" t="s">
        <v>176</v>
      </c>
      <c r="B79" s="196" t="s">
        <v>597</v>
      </c>
      <c r="C79" s="192" t="s">
        <v>559</v>
      </c>
      <c r="D79" s="197" t="s">
        <v>607</v>
      </c>
      <c r="E79" s="290">
        <v>9</v>
      </c>
      <c r="F79" s="193">
        <v>259.17</v>
      </c>
      <c r="G79" s="11"/>
      <c r="H79" s="11"/>
    </row>
    <row r="80" spans="1:8" ht="15.75">
      <c r="A80" s="248" t="s">
        <v>177</v>
      </c>
      <c r="B80" s="289" t="s">
        <v>145</v>
      </c>
      <c r="C80" s="290" t="s">
        <v>9</v>
      </c>
      <c r="D80" s="290" t="s">
        <v>13</v>
      </c>
      <c r="E80" s="301">
        <v>9</v>
      </c>
      <c r="F80" s="200">
        <v>261.54</v>
      </c>
      <c r="G80" s="11"/>
      <c r="H80" s="11"/>
    </row>
    <row r="81" spans="1:8" ht="15.75">
      <c r="A81" s="248" t="s">
        <v>178</v>
      </c>
      <c r="B81" s="191" t="s">
        <v>294</v>
      </c>
      <c r="C81" s="192" t="s">
        <v>9</v>
      </c>
      <c r="D81" s="296" t="s">
        <v>153</v>
      </c>
      <c r="E81" s="290">
        <v>9</v>
      </c>
      <c r="F81" s="366">
        <v>262.97</v>
      </c>
      <c r="G81" s="11"/>
      <c r="H81" s="11"/>
    </row>
    <row r="82" spans="1:8" ht="15.75">
      <c r="A82" s="248" t="s">
        <v>179</v>
      </c>
      <c r="B82" s="292" t="s">
        <v>794</v>
      </c>
      <c r="C82" s="296" t="s">
        <v>819</v>
      </c>
      <c r="D82" s="293" t="s">
        <v>846</v>
      </c>
      <c r="E82" s="293">
        <v>9</v>
      </c>
      <c r="F82" s="359">
        <v>266.43</v>
      </c>
      <c r="G82" s="11"/>
      <c r="H82" s="11"/>
    </row>
    <row r="83" spans="1:8" ht="15.75">
      <c r="A83" s="248" t="s">
        <v>180</v>
      </c>
      <c r="B83" s="323" t="s">
        <v>149</v>
      </c>
      <c r="C83" s="296" t="s">
        <v>9</v>
      </c>
      <c r="D83" s="296" t="s">
        <v>148</v>
      </c>
      <c r="E83" s="296">
        <v>9</v>
      </c>
      <c r="F83" s="364">
        <v>269.77</v>
      </c>
      <c r="G83" s="11"/>
      <c r="H83" s="11"/>
    </row>
    <row r="84" spans="1:8" ht="15.75">
      <c r="A84" s="248" t="s">
        <v>181</v>
      </c>
      <c r="B84" s="292" t="s">
        <v>781</v>
      </c>
      <c r="C84" s="290" t="s">
        <v>819</v>
      </c>
      <c r="D84" s="293" t="s">
        <v>814</v>
      </c>
      <c r="E84" s="293">
        <v>9</v>
      </c>
      <c r="F84" s="359">
        <v>270.07</v>
      </c>
      <c r="G84" s="11"/>
      <c r="H84" s="11"/>
    </row>
    <row r="85" spans="1:8" ht="15.75">
      <c r="A85" s="248" t="s">
        <v>182</v>
      </c>
      <c r="B85" s="292" t="s">
        <v>799</v>
      </c>
      <c r="C85" s="296" t="s">
        <v>819</v>
      </c>
      <c r="D85" s="293" t="s">
        <v>818</v>
      </c>
      <c r="E85" s="293">
        <v>9</v>
      </c>
      <c r="F85" s="359">
        <v>275.48</v>
      </c>
      <c r="G85" s="11"/>
      <c r="H85" s="11"/>
    </row>
    <row r="86" spans="1:8" ht="15.75">
      <c r="A86" s="248" t="s">
        <v>183</v>
      </c>
      <c r="B86" s="196" t="s">
        <v>467</v>
      </c>
      <c r="C86" s="192" t="s">
        <v>402</v>
      </c>
      <c r="D86" s="197" t="s">
        <v>407</v>
      </c>
      <c r="E86" s="290">
        <v>9</v>
      </c>
      <c r="F86" s="201">
        <v>278.21</v>
      </c>
      <c r="G86" s="11"/>
      <c r="H86" s="11"/>
    </row>
    <row r="87" spans="1:8" ht="15.75">
      <c r="A87" s="248" t="s">
        <v>184</v>
      </c>
      <c r="B87" s="292" t="s">
        <v>806</v>
      </c>
      <c r="C87" s="296" t="s">
        <v>819</v>
      </c>
      <c r="D87" s="293" t="s">
        <v>814</v>
      </c>
      <c r="E87" s="293">
        <v>9</v>
      </c>
      <c r="F87" s="359">
        <v>278.77</v>
      </c>
      <c r="G87" s="11"/>
      <c r="H87" s="11"/>
    </row>
    <row r="88" spans="1:8" ht="15.75">
      <c r="A88" s="248" t="s">
        <v>185</v>
      </c>
      <c r="B88" s="292" t="s">
        <v>801</v>
      </c>
      <c r="C88" s="296" t="s">
        <v>819</v>
      </c>
      <c r="D88" s="293" t="s">
        <v>812</v>
      </c>
      <c r="E88" s="293">
        <v>9</v>
      </c>
      <c r="F88" s="359">
        <v>279.05</v>
      </c>
      <c r="G88" s="11"/>
      <c r="H88" s="11"/>
    </row>
    <row r="89" spans="1:8" ht="15.75">
      <c r="A89" s="248" t="s">
        <v>186</v>
      </c>
      <c r="B89" s="292" t="s">
        <v>854</v>
      </c>
      <c r="C89" s="296" t="s">
        <v>819</v>
      </c>
      <c r="D89" s="293" t="s">
        <v>846</v>
      </c>
      <c r="E89" s="293">
        <v>9</v>
      </c>
      <c r="F89" s="359">
        <v>279.48</v>
      </c>
      <c r="G89" s="11"/>
      <c r="H89" s="11"/>
    </row>
    <row r="90" spans="1:8" ht="15.75">
      <c r="A90" s="248" t="s">
        <v>187</v>
      </c>
      <c r="B90" s="300" t="s">
        <v>725</v>
      </c>
      <c r="C90" s="296" t="s">
        <v>720</v>
      </c>
      <c r="D90" s="314" t="s">
        <v>719</v>
      </c>
      <c r="E90" s="197">
        <v>9</v>
      </c>
      <c r="F90" s="194">
        <v>280.13</v>
      </c>
      <c r="G90" s="11"/>
      <c r="H90" s="11"/>
    </row>
    <row r="91" spans="1:8" ht="15.75">
      <c r="A91" s="248" t="s">
        <v>188</v>
      </c>
      <c r="B91" s="292" t="s">
        <v>788</v>
      </c>
      <c r="C91" s="290" t="s">
        <v>819</v>
      </c>
      <c r="D91" s="293" t="s">
        <v>816</v>
      </c>
      <c r="E91" s="293">
        <v>9</v>
      </c>
      <c r="F91" s="359">
        <v>280.53</v>
      </c>
      <c r="G91" s="11"/>
      <c r="H91" s="11"/>
    </row>
    <row r="92" spans="1:8" ht="15.75">
      <c r="A92" s="248" t="s">
        <v>189</v>
      </c>
      <c r="B92" s="191" t="s">
        <v>414</v>
      </c>
      <c r="C92" s="192" t="s">
        <v>402</v>
      </c>
      <c r="D92" s="192" t="s">
        <v>407</v>
      </c>
      <c r="E92" s="290">
        <v>9</v>
      </c>
      <c r="F92" s="193">
        <v>281.42</v>
      </c>
      <c r="G92" s="11"/>
      <c r="H92" s="11"/>
    </row>
    <row r="93" spans="1:8" ht="15.75">
      <c r="A93" s="248" t="s">
        <v>190</v>
      </c>
      <c r="B93" s="196" t="s">
        <v>437</v>
      </c>
      <c r="C93" s="197" t="s">
        <v>402</v>
      </c>
      <c r="D93" s="197" t="s">
        <v>405</v>
      </c>
      <c r="E93" s="197">
        <v>9</v>
      </c>
      <c r="F93" s="201">
        <v>282.63</v>
      </c>
      <c r="G93" s="11"/>
      <c r="H93" s="11"/>
    </row>
    <row r="94" spans="1:8" ht="15.75">
      <c r="A94" s="248" t="s">
        <v>191</v>
      </c>
      <c r="B94" s="292" t="s">
        <v>837</v>
      </c>
      <c r="C94" s="296" t="s">
        <v>819</v>
      </c>
      <c r="D94" s="293" t="s">
        <v>846</v>
      </c>
      <c r="E94" s="293">
        <v>9</v>
      </c>
      <c r="F94" s="359">
        <v>284.37</v>
      </c>
      <c r="G94" s="11"/>
      <c r="H94" s="11"/>
    </row>
    <row r="95" spans="1:8" ht="15.75">
      <c r="A95" s="248" t="s">
        <v>192</v>
      </c>
      <c r="B95" s="190" t="s">
        <v>598</v>
      </c>
      <c r="C95" s="192" t="s">
        <v>559</v>
      </c>
      <c r="D95" s="192" t="s">
        <v>567</v>
      </c>
      <c r="E95" s="290">
        <v>9</v>
      </c>
      <c r="F95" s="195">
        <v>287.03</v>
      </c>
      <c r="G95" s="11"/>
      <c r="H95" s="11"/>
    </row>
    <row r="96" spans="1:8" ht="30">
      <c r="A96" s="248" t="s">
        <v>193</v>
      </c>
      <c r="B96" s="292" t="s">
        <v>803</v>
      </c>
      <c r="C96" s="296" t="s">
        <v>819</v>
      </c>
      <c r="D96" s="293" t="s">
        <v>818</v>
      </c>
      <c r="E96" s="293">
        <v>9</v>
      </c>
      <c r="F96" s="359">
        <v>287.7</v>
      </c>
      <c r="G96" s="11"/>
      <c r="H96" s="11"/>
    </row>
    <row r="97" spans="1:8" ht="15.75">
      <c r="A97" s="248" t="s">
        <v>194</v>
      </c>
      <c r="B97" s="190" t="s">
        <v>527</v>
      </c>
      <c r="C97" s="192" t="s">
        <v>559</v>
      </c>
      <c r="D97" s="192" t="s">
        <v>559</v>
      </c>
      <c r="E97" s="192">
        <v>9</v>
      </c>
      <c r="F97" s="193">
        <v>293.66</v>
      </c>
      <c r="G97" s="11"/>
      <c r="H97" s="11"/>
    </row>
    <row r="98" spans="1:8" ht="15.75">
      <c r="A98" s="248" t="s">
        <v>195</v>
      </c>
      <c r="B98" s="323" t="s">
        <v>10</v>
      </c>
      <c r="C98" s="296" t="s">
        <v>9</v>
      </c>
      <c r="D98" s="307" t="s">
        <v>9</v>
      </c>
      <c r="E98" s="192">
        <v>9</v>
      </c>
      <c r="F98" s="193">
        <v>294.87</v>
      </c>
      <c r="G98" s="11"/>
      <c r="H98" s="11"/>
    </row>
    <row r="99" spans="1:8" ht="15.75">
      <c r="A99" s="248" t="s">
        <v>196</v>
      </c>
      <c r="B99" s="325" t="s">
        <v>554</v>
      </c>
      <c r="C99" s="192" t="s">
        <v>559</v>
      </c>
      <c r="D99" s="192" t="s">
        <v>566</v>
      </c>
      <c r="E99" s="192">
        <v>9</v>
      </c>
      <c r="F99" s="200">
        <v>295.47</v>
      </c>
      <c r="G99" s="11"/>
      <c r="H99" s="11"/>
    </row>
    <row r="100" spans="1:8" ht="15.75">
      <c r="A100" s="248" t="s">
        <v>197</v>
      </c>
      <c r="B100" s="357" t="s">
        <v>420</v>
      </c>
      <c r="C100" s="197" t="s">
        <v>402</v>
      </c>
      <c r="D100" s="192" t="s">
        <v>411</v>
      </c>
      <c r="E100" s="197">
        <v>9</v>
      </c>
      <c r="F100" s="358">
        <v>301.44</v>
      </c>
      <c r="G100" s="11"/>
      <c r="H100" s="11"/>
    </row>
    <row r="101" spans="1:8" ht="15.75">
      <c r="A101" s="248" t="s">
        <v>198</v>
      </c>
      <c r="B101" s="357" t="s">
        <v>528</v>
      </c>
      <c r="C101" s="197" t="s">
        <v>559</v>
      </c>
      <c r="D101" s="192" t="s">
        <v>560</v>
      </c>
      <c r="E101" s="197">
        <v>9</v>
      </c>
      <c r="F101" s="358">
        <v>301.7</v>
      </c>
      <c r="G101" s="11"/>
      <c r="H101" s="11"/>
    </row>
    <row r="102" spans="1:8" ht="15.75">
      <c r="A102" s="248" t="s">
        <v>199</v>
      </c>
      <c r="B102" s="292" t="s">
        <v>855</v>
      </c>
      <c r="C102" s="296" t="s">
        <v>819</v>
      </c>
      <c r="D102" s="293" t="s">
        <v>816</v>
      </c>
      <c r="E102" s="293">
        <v>9</v>
      </c>
      <c r="F102" s="359">
        <v>301.9</v>
      </c>
      <c r="G102" s="11"/>
      <c r="H102" s="11"/>
    </row>
    <row r="103" spans="1:8" ht="15.75">
      <c r="A103" s="248" t="s">
        <v>200</v>
      </c>
      <c r="B103" s="190" t="s">
        <v>550</v>
      </c>
      <c r="C103" s="192" t="s">
        <v>559</v>
      </c>
      <c r="D103" s="192" t="s">
        <v>559</v>
      </c>
      <c r="E103" s="192">
        <v>9</v>
      </c>
      <c r="F103" s="193">
        <v>303.66</v>
      </c>
      <c r="G103" s="11"/>
      <c r="H103" s="11"/>
    </row>
    <row r="104" spans="1:8" ht="15.75">
      <c r="A104" s="248" t="s">
        <v>201</v>
      </c>
      <c r="B104" s="292" t="s">
        <v>784</v>
      </c>
      <c r="C104" s="296" t="s">
        <v>819</v>
      </c>
      <c r="D104" s="293" t="s">
        <v>846</v>
      </c>
      <c r="E104" s="293">
        <v>9</v>
      </c>
      <c r="F104" s="359">
        <v>307.31</v>
      </c>
      <c r="G104" s="11"/>
      <c r="H104" s="11"/>
    </row>
    <row r="105" spans="1:8" ht="15.75">
      <c r="A105" s="248" t="s">
        <v>202</v>
      </c>
      <c r="B105" s="292" t="s">
        <v>829</v>
      </c>
      <c r="C105" s="290" t="s">
        <v>819</v>
      </c>
      <c r="D105" s="293" t="s">
        <v>809</v>
      </c>
      <c r="E105" s="293">
        <v>9</v>
      </c>
      <c r="F105" s="359">
        <v>310.59</v>
      </c>
      <c r="G105" s="11"/>
      <c r="H105" s="11"/>
    </row>
    <row r="106" spans="1:8" ht="15.75">
      <c r="A106" s="248" t="s">
        <v>203</v>
      </c>
      <c r="B106" s="357" t="s">
        <v>591</v>
      </c>
      <c r="C106" s="192" t="s">
        <v>559</v>
      </c>
      <c r="D106" s="192" t="s">
        <v>560</v>
      </c>
      <c r="E106" s="290">
        <v>9</v>
      </c>
      <c r="F106" s="361">
        <v>313.83</v>
      </c>
      <c r="G106" s="11"/>
      <c r="H106" s="11"/>
    </row>
    <row r="107" spans="1:8" ht="15.75">
      <c r="A107" s="248" t="s">
        <v>204</v>
      </c>
      <c r="B107" s="357" t="s">
        <v>599</v>
      </c>
      <c r="C107" s="192" t="s">
        <v>559</v>
      </c>
      <c r="D107" s="192" t="s">
        <v>564</v>
      </c>
      <c r="E107" s="290">
        <v>9</v>
      </c>
      <c r="F107" s="361">
        <v>314.68</v>
      </c>
      <c r="G107" s="11"/>
      <c r="H107" s="11"/>
    </row>
    <row r="108" spans="1:8" ht="15.75">
      <c r="A108" s="248" t="s">
        <v>205</v>
      </c>
      <c r="B108" s="191" t="s">
        <v>421</v>
      </c>
      <c r="C108" s="192" t="s">
        <v>402</v>
      </c>
      <c r="D108" s="192" t="s">
        <v>411</v>
      </c>
      <c r="E108" s="290">
        <v>9</v>
      </c>
      <c r="F108" s="193">
        <v>318.05</v>
      </c>
      <c r="G108" s="11"/>
      <c r="H108" s="11"/>
    </row>
    <row r="109" spans="1:8" ht="15.75">
      <c r="A109" s="248" t="s">
        <v>206</v>
      </c>
      <c r="B109" s="292" t="s">
        <v>787</v>
      </c>
      <c r="C109" s="296" t="s">
        <v>819</v>
      </c>
      <c r="D109" s="293" t="s">
        <v>815</v>
      </c>
      <c r="E109" s="293">
        <v>9</v>
      </c>
      <c r="F109" s="359">
        <v>327.47</v>
      </c>
      <c r="G109" s="11"/>
      <c r="H109" s="11"/>
    </row>
    <row r="110" spans="1:8" ht="15.75">
      <c r="A110" s="248" t="s">
        <v>207</v>
      </c>
      <c r="B110" s="196" t="s">
        <v>406</v>
      </c>
      <c r="C110" s="192" t="s">
        <v>402</v>
      </c>
      <c r="D110" s="197" t="s">
        <v>407</v>
      </c>
      <c r="E110" s="290">
        <v>9</v>
      </c>
      <c r="F110" s="201">
        <v>329.31</v>
      </c>
      <c r="G110" s="11"/>
      <c r="H110" s="11"/>
    </row>
    <row r="111" spans="1:8" ht="15.75">
      <c r="A111" s="248" t="s">
        <v>208</v>
      </c>
      <c r="B111" s="191" t="s">
        <v>426</v>
      </c>
      <c r="C111" s="192" t="s">
        <v>402</v>
      </c>
      <c r="D111" s="192" t="s">
        <v>411</v>
      </c>
      <c r="E111" s="290">
        <v>9</v>
      </c>
      <c r="F111" s="193">
        <v>330.1</v>
      </c>
      <c r="G111" s="11"/>
      <c r="H111" s="11"/>
    </row>
    <row r="112" spans="1:8" ht="15.75">
      <c r="A112" s="248" t="s">
        <v>209</v>
      </c>
      <c r="B112" s="191" t="s">
        <v>600</v>
      </c>
      <c r="C112" s="192" t="s">
        <v>559</v>
      </c>
      <c r="D112" s="197" t="s">
        <v>565</v>
      </c>
      <c r="E112" s="290">
        <v>9</v>
      </c>
      <c r="F112" s="195">
        <v>341.45</v>
      </c>
      <c r="G112" s="11"/>
      <c r="H112" s="11"/>
    </row>
    <row r="113" spans="1:6" ht="15.75">
      <c r="A113" s="248" t="s">
        <v>210</v>
      </c>
      <c r="B113" s="289" t="s">
        <v>423</v>
      </c>
      <c r="C113" s="290" t="s">
        <v>402</v>
      </c>
      <c r="D113" s="290" t="s">
        <v>405</v>
      </c>
      <c r="E113" s="290">
        <v>9</v>
      </c>
      <c r="F113" s="200">
        <v>348.55</v>
      </c>
    </row>
    <row r="114" spans="1:6" ht="15.75">
      <c r="A114" s="248" t="s">
        <v>211</v>
      </c>
      <c r="B114" s="300" t="s">
        <v>468</v>
      </c>
      <c r="C114" s="296" t="s">
        <v>444</v>
      </c>
      <c r="D114" s="296" t="s">
        <v>444</v>
      </c>
      <c r="E114" s="296">
        <v>9</v>
      </c>
      <c r="F114" s="367">
        <v>349.67</v>
      </c>
    </row>
    <row r="115" spans="1:6" ht="15.75">
      <c r="A115" s="248" t="s">
        <v>212</v>
      </c>
      <c r="B115" s="190" t="s">
        <v>601</v>
      </c>
      <c r="C115" s="197" t="s">
        <v>559</v>
      </c>
      <c r="D115" s="192" t="s">
        <v>561</v>
      </c>
      <c r="E115" s="197">
        <v>9</v>
      </c>
      <c r="F115" s="361">
        <v>351.57</v>
      </c>
    </row>
    <row r="116" spans="1:6" ht="15.75">
      <c r="A116" s="248" t="s">
        <v>213</v>
      </c>
      <c r="B116" s="324" t="s">
        <v>290</v>
      </c>
      <c r="C116" s="192" t="s">
        <v>9</v>
      </c>
      <c r="D116" s="192" t="s">
        <v>148</v>
      </c>
      <c r="E116" s="192">
        <v>9</v>
      </c>
      <c r="F116" s="193">
        <v>360.01</v>
      </c>
    </row>
    <row r="117" spans="1:6" ht="15.75">
      <c r="A117" s="248" t="s">
        <v>214</v>
      </c>
      <c r="B117" s="300" t="s">
        <v>469</v>
      </c>
      <c r="C117" s="296" t="s">
        <v>402</v>
      </c>
      <c r="D117" s="296" t="s">
        <v>405</v>
      </c>
      <c r="E117" s="296">
        <v>9</v>
      </c>
      <c r="F117" s="367">
        <v>363.67</v>
      </c>
    </row>
    <row r="118" spans="1:6" ht="15.75">
      <c r="A118" s="248" t="s">
        <v>215</v>
      </c>
      <c r="B118" s="324" t="s">
        <v>602</v>
      </c>
      <c r="C118" s="192" t="s">
        <v>559</v>
      </c>
      <c r="D118" s="192" t="s">
        <v>567</v>
      </c>
      <c r="E118" s="290">
        <v>9</v>
      </c>
      <c r="F118" s="195">
        <v>371.25</v>
      </c>
    </row>
    <row r="119" spans="1:6" ht="15.75">
      <c r="A119" s="248" t="s">
        <v>216</v>
      </c>
      <c r="B119" s="292" t="s">
        <v>856</v>
      </c>
      <c r="C119" s="296" t="s">
        <v>819</v>
      </c>
      <c r="D119" s="293" t="s">
        <v>812</v>
      </c>
      <c r="E119" s="293">
        <v>9</v>
      </c>
      <c r="F119" s="359">
        <v>376.97</v>
      </c>
    </row>
    <row r="120" spans="1:6" ht="15.75">
      <c r="A120" s="248" t="s">
        <v>217</v>
      </c>
      <c r="B120" s="289" t="s">
        <v>430</v>
      </c>
      <c r="C120" s="290" t="s">
        <v>444</v>
      </c>
      <c r="D120" s="290" t="s">
        <v>444</v>
      </c>
      <c r="E120" s="290">
        <v>9</v>
      </c>
      <c r="F120" s="200">
        <v>377.16</v>
      </c>
    </row>
    <row r="121" spans="1:6" ht="15.75">
      <c r="A121" s="248" t="s">
        <v>218</v>
      </c>
      <c r="B121" s="323" t="s">
        <v>14</v>
      </c>
      <c r="C121" s="296" t="s">
        <v>9</v>
      </c>
      <c r="D121" s="307" t="s">
        <v>15</v>
      </c>
      <c r="E121" s="197">
        <v>9</v>
      </c>
      <c r="F121" s="201">
        <v>382.86</v>
      </c>
    </row>
    <row r="122" spans="1:6" ht="15.75">
      <c r="A122" s="248" t="s">
        <v>219</v>
      </c>
      <c r="B122" s="300" t="s">
        <v>422</v>
      </c>
      <c r="C122" s="301" t="s">
        <v>444</v>
      </c>
      <c r="D122" s="313" t="s">
        <v>444</v>
      </c>
      <c r="E122" s="301">
        <v>9</v>
      </c>
      <c r="F122" s="368">
        <v>392.61</v>
      </c>
    </row>
    <row r="123" spans="1:6" ht="15.75">
      <c r="A123" s="248" t="s">
        <v>220</v>
      </c>
      <c r="B123" s="292" t="s">
        <v>793</v>
      </c>
      <c r="C123" s="296" t="s">
        <v>819</v>
      </c>
      <c r="D123" s="293" t="s">
        <v>811</v>
      </c>
      <c r="E123" s="293">
        <v>9</v>
      </c>
      <c r="F123" s="359">
        <v>393.71</v>
      </c>
    </row>
    <row r="124" spans="1:6" ht="15.75">
      <c r="A124" s="248" t="s">
        <v>221</v>
      </c>
      <c r="B124" s="300" t="s">
        <v>404</v>
      </c>
      <c r="C124" s="296" t="s">
        <v>402</v>
      </c>
      <c r="D124" s="296" t="s">
        <v>405</v>
      </c>
      <c r="E124" s="296">
        <v>9</v>
      </c>
      <c r="F124" s="367">
        <v>405.41</v>
      </c>
    </row>
    <row r="125" spans="1:6" ht="15.75">
      <c r="A125" s="248" t="s">
        <v>222</v>
      </c>
      <c r="B125" s="324" t="s">
        <v>434</v>
      </c>
      <c r="C125" s="296" t="s">
        <v>402</v>
      </c>
      <c r="D125" s="328" t="s">
        <v>405</v>
      </c>
      <c r="E125" s="328">
        <v>9</v>
      </c>
      <c r="F125" s="198">
        <v>411.29</v>
      </c>
    </row>
    <row r="126" spans="1:6" ht="15.75">
      <c r="A126" s="248" t="s">
        <v>223</v>
      </c>
      <c r="B126" s="324" t="s">
        <v>462</v>
      </c>
      <c r="C126" s="296" t="s">
        <v>444</v>
      </c>
      <c r="D126" s="296" t="s">
        <v>444</v>
      </c>
      <c r="E126" s="296">
        <v>9</v>
      </c>
      <c r="F126" s="367">
        <v>415.69</v>
      </c>
    </row>
    <row r="127" spans="1:6" ht="15.75">
      <c r="A127" s="248" t="s">
        <v>224</v>
      </c>
      <c r="B127" s="292" t="s">
        <v>836</v>
      </c>
      <c r="C127" s="296" t="s">
        <v>819</v>
      </c>
      <c r="D127" s="293" t="s">
        <v>817</v>
      </c>
      <c r="E127" s="293">
        <v>9</v>
      </c>
      <c r="F127" s="359">
        <v>415.75</v>
      </c>
    </row>
    <row r="128" spans="1:6" ht="15.75">
      <c r="A128" s="248" t="s">
        <v>225</v>
      </c>
      <c r="B128" s="300" t="s">
        <v>712</v>
      </c>
      <c r="C128" s="296" t="s">
        <v>720</v>
      </c>
      <c r="D128" s="314" t="s">
        <v>719</v>
      </c>
      <c r="E128" s="192">
        <v>9</v>
      </c>
      <c r="F128" s="194">
        <v>420.85</v>
      </c>
    </row>
    <row r="129" spans="1:6" ht="15.75">
      <c r="A129" s="248" t="s">
        <v>226</v>
      </c>
      <c r="B129" s="300" t="s">
        <v>726</v>
      </c>
      <c r="C129" s="296" t="s">
        <v>720</v>
      </c>
      <c r="D129" s="314" t="s">
        <v>720</v>
      </c>
      <c r="E129" s="192">
        <v>9</v>
      </c>
      <c r="F129" s="194">
        <v>422.22</v>
      </c>
    </row>
    <row r="130" spans="1:6" ht="15.75">
      <c r="A130" s="248" t="s">
        <v>227</v>
      </c>
      <c r="B130" s="292" t="s">
        <v>857</v>
      </c>
      <c r="C130" s="290" t="s">
        <v>819</v>
      </c>
      <c r="D130" s="293" t="s">
        <v>814</v>
      </c>
      <c r="E130" s="293">
        <v>9</v>
      </c>
      <c r="F130" s="359">
        <v>424.16</v>
      </c>
    </row>
    <row r="131" spans="1:6" ht="15.75">
      <c r="A131" s="248" t="s">
        <v>228</v>
      </c>
      <c r="B131" s="324" t="s">
        <v>458</v>
      </c>
      <c r="C131" s="296" t="s">
        <v>444</v>
      </c>
      <c r="D131" s="328" t="s">
        <v>444</v>
      </c>
      <c r="E131" s="328">
        <v>9</v>
      </c>
      <c r="F131" s="198">
        <v>430.04</v>
      </c>
    </row>
    <row r="132" spans="1:6" ht="15.75">
      <c r="A132" s="248" t="s">
        <v>229</v>
      </c>
      <c r="B132" s="324" t="s">
        <v>604</v>
      </c>
      <c r="C132" s="192" t="s">
        <v>559</v>
      </c>
      <c r="D132" s="192" t="s">
        <v>567</v>
      </c>
      <c r="E132" s="290">
        <v>9</v>
      </c>
      <c r="F132" s="195">
        <v>430.65</v>
      </c>
    </row>
    <row r="133" spans="1:6" ht="15.75">
      <c r="A133" s="248" t="s">
        <v>230</v>
      </c>
      <c r="B133" s="292" t="s">
        <v>844</v>
      </c>
      <c r="C133" s="296" t="s">
        <v>819</v>
      </c>
      <c r="D133" s="293" t="s">
        <v>815</v>
      </c>
      <c r="E133" s="293">
        <v>9</v>
      </c>
      <c r="F133" s="359">
        <v>432.98</v>
      </c>
    </row>
    <row r="134" spans="1:6" ht="15.75">
      <c r="A134" s="248" t="s">
        <v>231</v>
      </c>
      <c r="B134" s="300" t="s">
        <v>713</v>
      </c>
      <c r="C134" s="296" t="s">
        <v>720</v>
      </c>
      <c r="D134" s="314" t="s">
        <v>719</v>
      </c>
      <c r="E134" s="192">
        <v>9</v>
      </c>
      <c r="F134" s="194">
        <v>434.77</v>
      </c>
    </row>
    <row r="135" spans="1:6" ht="15.75">
      <c r="A135" s="248" t="s">
        <v>232</v>
      </c>
      <c r="B135" s="324" t="s">
        <v>541</v>
      </c>
      <c r="C135" s="192" t="s">
        <v>559</v>
      </c>
      <c r="D135" s="192" t="s">
        <v>559</v>
      </c>
      <c r="E135" s="290">
        <v>9</v>
      </c>
      <c r="F135" s="195">
        <v>447.86</v>
      </c>
    </row>
    <row r="136" spans="1:6" ht="15.75">
      <c r="A136" s="248" t="s">
        <v>233</v>
      </c>
      <c r="B136" s="323" t="s">
        <v>460</v>
      </c>
      <c r="C136" s="296" t="s">
        <v>402</v>
      </c>
      <c r="D136" s="332" t="s">
        <v>411</v>
      </c>
      <c r="E136" s="332">
        <v>9</v>
      </c>
      <c r="F136" s="369">
        <v>459.41</v>
      </c>
    </row>
    <row r="137" spans="1:6" ht="15.75">
      <c r="A137" s="248" t="s">
        <v>234</v>
      </c>
      <c r="B137" s="357" t="s">
        <v>545</v>
      </c>
      <c r="C137" s="197" t="s">
        <v>559</v>
      </c>
      <c r="D137" s="192" t="s">
        <v>560</v>
      </c>
      <c r="E137" s="197">
        <v>9</v>
      </c>
      <c r="F137" s="361">
        <v>460.16</v>
      </c>
    </row>
    <row r="138" spans="1:6" ht="15.75">
      <c r="A138" s="248" t="s">
        <v>235</v>
      </c>
      <c r="B138" s="289" t="s">
        <v>470</v>
      </c>
      <c r="C138" s="290" t="s">
        <v>402</v>
      </c>
      <c r="D138" s="290" t="s">
        <v>411</v>
      </c>
      <c r="E138" s="301">
        <v>9</v>
      </c>
      <c r="F138" s="200">
        <v>461.61</v>
      </c>
    </row>
    <row r="139" spans="1:6" ht="15.75">
      <c r="A139" s="248" t="s">
        <v>236</v>
      </c>
      <c r="B139" s="357" t="s">
        <v>424</v>
      </c>
      <c r="C139" s="197" t="s">
        <v>402</v>
      </c>
      <c r="D139" s="192" t="s">
        <v>403</v>
      </c>
      <c r="E139" s="197">
        <v>9</v>
      </c>
      <c r="F139" s="361">
        <v>486.58</v>
      </c>
    </row>
    <row r="140" spans="1:6" ht="15.75">
      <c r="A140" s="248" t="s">
        <v>237</v>
      </c>
      <c r="B140" s="324" t="s">
        <v>556</v>
      </c>
      <c r="C140" s="192" t="s">
        <v>559</v>
      </c>
      <c r="D140" s="192" t="s">
        <v>567</v>
      </c>
      <c r="E140" s="192">
        <v>9</v>
      </c>
      <c r="F140" s="195">
        <v>487.01</v>
      </c>
    </row>
    <row r="141" spans="1:6" ht="15.75">
      <c r="A141" s="248" t="s">
        <v>238</v>
      </c>
      <c r="B141" s="191" t="s">
        <v>558</v>
      </c>
      <c r="C141" s="192" t="s">
        <v>559</v>
      </c>
      <c r="D141" s="197" t="s">
        <v>607</v>
      </c>
      <c r="E141" s="290">
        <v>9</v>
      </c>
      <c r="F141" s="193">
        <v>489.27</v>
      </c>
    </row>
    <row r="142" spans="1:6" ht="15.75">
      <c r="A142" s="248" t="s">
        <v>239</v>
      </c>
      <c r="B142" s="191" t="s">
        <v>292</v>
      </c>
      <c r="C142" s="192" t="s">
        <v>9</v>
      </c>
      <c r="D142" s="192" t="s">
        <v>15</v>
      </c>
      <c r="E142" s="197">
        <v>9</v>
      </c>
      <c r="F142" s="193">
        <v>494.46</v>
      </c>
    </row>
    <row r="143" spans="1:6" ht="15.75">
      <c r="A143" s="248" t="s">
        <v>240</v>
      </c>
      <c r="B143" s="324" t="s">
        <v>606</v>
      </c>
      <c r="C143" s="192" t="s">
        <v>559</v>
      </c>
      <c r="D143" s="192" t="s">
        <v>567</v>
      </c>
      <c r="E143" s="192">
        <v>9</v>
      </c>
      <c r="F143" s="195">
        <v>495.32</v>
      </c>
    </row>
    <row r="144" spans="1:6" ht="15.75">
      <c r="A144" s="248" t="s">
        <v>241</v>
      </c>
      <c r="B144" s="324" t="s">
        <v>569</v>
      </c>
      <c r="C144" s="192" t="s">
        <v>559</v>
      </c>
      <c r="D144" s="192" t="s">
        <v>567</v>
      </c>
      <c r="E144" s="192">
        <v>9</v>
      </c>
      <c r="F144" s="195">
        <v>504.34</v>
      </c>
    </row>
    <row r="145" spans="1:6" ht="15.75">
      <c r="A145" s="248" t="s">
        <v>242</v>
      </c>
      <c r="B145" s="323" t="s">
        <v>453</v>
      </c>
      <c r="C145" s="296" t="s">
        <v>402</v>
      </c>
      <c r="D145" s="296" t="s">
        <v>407</v>
      </c>
      <c r="E145" s="296">
        <v>9</v>
      </c>
      <c r="F145" s="370">
        <v>506.04</v>
      </c>
    </row>
    <row r="146" spans="1:6" ht="15.75">
      <c r="A146" s="248" t="s">
        <v>243</v>
      </c>
      <c r="B146" s="324" t="s">
        <v>625</v>
      </c>
      <c r="C146" s="192" t="s">
        <v>559</v>
      </c>
      <c r="D146" s="192" t="s">
        <v>559</v>
      </c>
      <c r="E146" s="192">
        <v>9</v>
      </c>
      <c r="F146" s="195">
        <v>513.83</v>
      </c>
    </row>
    <row r="147" spans="1:6" ht="15.75">
      <c r="A147" s="248" t="s">
        <v>244</v>
      </c>
      <c r="B147" s="191" t="s">
        <v>578</v>
      </c>
      <c r="C147" s="197" t="s">
        <v>559</v>
      </c>
      <c r="D147" s="197" t="s">
        <v>607</v>
      </c>
      <c r="E147" s="197">
        <v>9</v>
      </c>
      <c r="F147" s="194">
        <v>527.15</v>
      </c>
    </row>
    <row r="148" spans="1:6" ht="15.75">
      <c r="A148" s="248" t="s">
        <v>245</v>
      </c>
      <c r="B148" s="324" t="s">
        <v>581</v>
      </c>
      <c r="C148" s="192" t="s">
        <v>559</v>
      </c>
      <c r="D148" s="192" t="s">
        <v>559</v>
      </c>
      <c r="E148" s="192">
        <v>9</v>
      </c>
      <c r="F148" s="195">
        <v>527.73</v>
      </c>
    </row>
    <row r="149" spans="1:6" ht="15.75">
      <c r="A149" s="248" t="s">
        <v>246</v>
      </c>
      <c r="B149" s="324" t="s">
        <v>456</v>
      </c>
      <c r="C149" s="192" t="s">
        <v>402</v>
      </c>
      <c r="D149" s="192" t="s">
        <v>411</v>
      </c>
      <c r="E149" s="192">
        <v>9</v>
      </c>
      <c r="F149" s="193">
        <v>535.75</v>
      </c>
    </row>
    <row r="150" spans="1:6" ht="15.75">
      <c r="A150" s="248" t="s">
        <v>247</v>
      </c>
      <c r="B150" s="325" t="s">
        <v>626</v>
      </c>
      <c r="C150" s="192" t="s">
        <v>559</v>
      </c>
      <c r="D150" s="192" t="s">
        <v>566</v>
      </c>
      <c r="E150" s="192">
        <v>9</v>
      </c>
      <c r="F150" s="200">
        <v>536.61</v>
      </c>
    </row>
    <row r="151" spans="1:6" ht="15.75">
      <c r="A151" s="248" t="s">
        <v>248</v>
      </c>
      <c r="B151" s="191" t="s">
        <v>544</v>
      </c>
      <c r="C151" s="197" t="s">
        <v>559</v>
      </c>
      <c r="D151" s="197" t="s">
        <v>607</v>
      </c>
      <c r="E151" s="192">
        <v>9</v>
      </c>
      <c r="F151" s="194">
        <v>554.51</v>
      </c>
    </row>
    <row r="152" spans="1:6" ht="15.75">
      <c r="A152" s="248" t="s">
        <v>249</v>
      </c>
      <c r="B152" s="292" t="s">
        <v>843</v>
      </c>
      <c r="C152" s="296" t="s">
        <v>819</v>
      </c>
      <c r="D152" s="293" t="s">
        <v>815</v>
      </c>
      <c r="E152" s="293">
        <v>9</v>
      </c>
      <c r="F152" s="359">
        <v>558.2</v>
      </c>
    </row>
    <row r="153" spans="1:6" ht="15.75">
      <c r="A153" s="248" t="s">
        <v>250</v>
      </c>
      <c r="B153" s="371" t="s">
        <v>471</v>
      </c>
      <c r="C153" s="296" t="s">
        <v>402</v>
      </c>
      <c r="D153" s="296" t="s">
        <v>411</v>
      </c>
      <c r="E153" s="296">
        <v>9</v>
      </c>
      <c r="F153" s="370">
        <v>571.53</v>
      </c>
    </row>
    <row r="154" spans="1:6" ht="15.75">
      <c r="A154" s="248" t="s">
        <v>251</v>
      </c>
      <c r="B154" s="300" t="s">
        <v>727</v>
      </c>
      <c r="C154" s="296" t="s">
        <v>720</v>
      </c>
      <c r="D154" s="314" t="s">
        <v>721</v>
      </c>
      <c r="E154" s="192">
        <v>9</v>
      </c>
      <c r="F154" s="194">
        <v>573.69</v>
      </c>
    </row>
    <row r="155" spans="1:6" ht="15.75">
      <c r="A155" s="248" t="s">
        <v>252</v>
      </c>
      <c r="B155" s="300" t="s">
        <v>728</v>
      </c>
      <c r="C155" s="296" t="s">
        <v>720</v>
      </c>
      <c r="D155" s="314" t="s">
        <v>720</v>
      </c>
      <c r="E155" s="192">
        <v>9</v>
      </c>
      <c r="F155" s="194">
        <v>587.33</v>
      </c>
    </row>
    <row r="156" spans="1:6" ht="15.75">
      <c r="A156" s="248" t="s">
        <v>253</v>
      </c>
      <c r="B156" s="326" t="s">
        <v>457</v>
      </c>
      <c r="C156" s="290" t="s">
        <v>444</v>
      </c>
      <c r="D156" s="290" t="s">
        <v>444</v>
      </c>
      <c r="E156" s="290">
        <v>9</v>
      </c>
      <c r="F156" s="366">
        <v>587.42</v>
      </c>
    </row>
    <row r="157" spans="1:6" ht="15.75">
      <c r="A157" s="248" t="s">
        <v>254</v>
      </c>
      <c r="B157" s="300" t="s">
        <v>729</v>
      </c>
      <c r="C157" s="296" t="s">
        <v>720</v>
      </c>
      <c r="D157" s="314" t="s">
        <v>721</v>
      </c>
      <c r="E157" s="192">
        <v>9</v>
      </c>
      <c r="F157" s="194">
        <v>593.66</v>
      </c>
    </row>
    <row r="158" spans="1:6" ht="15.75">
      <c r="A158" s="248" t="s">
        <v>255</v>
      </c>
      <c r="B158" s="323" t="s">
        <v>427</v>
      </c>
      <c r="C158" s="296" t="s">
        <v>444</v>
      </c>
      <c r="D158" s="307" t="s">
        <v>444</v>
      </c>
      <c r="E158" s="307">
        <v>9</v>
      </c>
      <c r="F158" s="364">
        <v>600.27</v>
      </c>
    </row>
    <row r="159" spans="1:6" ht="15.75">
      <c r="A159" s="248" t="s">
        <v>256</v>
      </c>
      <c r="B159" s="292" t="s">
        <v>841</v>
      </c>
      <c r="C159" s="296" t="s">
        <v>819</v>
      </c>
      <c r="D159" s="293" t="s">
        <v>815</v>
      </c>
      <c r="E159" s="293">
        <v>9</v>
      </c>
      <c r="F159" s="359">
        <v>632.12</v>
      </c>
    </row>
    <row r="160" spans="1:6" ht="15.75">
      <c r="A160" s="248" t="s">
        <v>257</v>
      </c>
      <c r="B160" s="323" t="s">
        <v>438</v>
      </c>
      <c r="C160" s="296" t="s">
        <v>402</v>
      </c>
      <c r="D160" s="307" t="s">
        <v>407</v>
      </c>
      <c r="E160" s="307">
        <v>9</v>
      </c>
      <c r="F160" s="364">
        <v>701.54</v>
      </c>
    </row>
    <row r="161" spans="1:6" ht="15.75">
      <c r="A161" s="248" t="s">
        <v>258</v>
      </c>
      <c r="B161" s="300" t="s">
        <v>714</v>
      </c>
      <c r="C161" s="296" t="s">
        <v>720</v>
      </c>
      <c r="D161" s="314" t="s">
        <v>720</v>
      </c>
      <c r="E161" s="192">
        <v>9</v>
      </c>
      <c r="F161" s="194">
        <v>716.66</v>
      </c>
    </row>
    <row r="162" spans="1:6" ht="15.75">
      <c r="A162" s="248" t="s">
        <v>259</v>
      </c>
      <c r="B162" s="323" t="s">
        <v>461</v>
      </c>
      <c r="C162" s="296" t="s">
        <v>444</v>
      </c>
      <c r="D162" s="296" t="s">
        <v>444</v>
      </c>
      <c r="E162" s="307">
        <v>9</v>
      </c>
      <c r="F162" s="364">
        <v>720.57</v>
      </c>
    </row>
    <row r="163" spans="1:6" ht="15.75">
      <c r="A163" s="248" t="s">
        <v>260</v>
      </c>
      <c r="B163" s="292" t="s">
        <v>858</v>
      </c>
      <c r="C163" s="296" t="s">
        <v>819</v>
      </c>
      <c r="D163" s="293" t="s">
        <v>815</v>
      </c>
      <c r="E163" s="293">
        <v>9</v>
      </c>
      <c r="F163" s="359">
        <v>848.52</v>
      </c>
    </row>
    <row r="164" spans="1:6" ht="15.75">
      <c r="A164" s="248" t="s">
        <v>262</v>
      </c>
      <c r="B164" s="323" t="s">
        <v>472</v>
      </c>
      <c r="C164" s="296" t="s">
        <v>444</v>
      </c>
      <c r="D164" s="307" t="s">
        <v>444</v>
      </c>
      <c r="E164" s="307">
        <v>9</v>
      </c>
      <c r="F164" s="369">
        <v>848.99</v>
      </c>
    </row>
    <row r="165" spans="1:6" ht="15.75">
      <c r="A165" s="248" t="s">
        <v>263</v>
      </c>
      <c r="B165" s="323" t="s">
        <v>473</v>
      </c>
      <c r="C165" s="296" t="s">
        <v>444</v>
      </c>
      <c r="D165" s="307" t="s">
        <v>444</v>
      </c>
      <c r="E165" s="307">
        <v>9</v>
      </c>
      <c r="F165" s="364">
        <v>893.62</v>
      </c>
    </row>
    <row r="166" spans="1:6" ht="15.75">
      <c r="A166" s="248" t="s">
        <v>264</v>
      </c>
      <c r="B166" s="323" t="s">
        <v>431</v>
      </c>
      <c r="C166" s="296" t="s">
        <v>444</v>
      </c>
      <c r="D166" s="307" t="s">
        <v>444</v>
      </c>
      <c r="E166" s="307">
        <v>9</v>
      </c>
      <c r="F166" s="364">
        <v>1017.98</v>
      </c>
    </row>
    <row r="167" spans="1:6" ht="15.75">
      <c r="A167" s="248" t="s">
        <v>265</v>
      </c>
      <c r="B167" s="371" t="s">
        <v>435</v>
      </c>
      <c r="C167" s="296" t="s">
        <v>444</v>
      </c>
      <c r="D167" s="307" t="s">
        <v>444</v>
      </c>
      <c r="E167" s="307">
        <v>9</v>
      </c>
      <c r="F167" s="364">
        <v>1024.31</v>
      </c>
    </row>
  </sheetData>
  <sheetProtection/>
  <mergeCells count="1">
    <mergeCell ref="A1:F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N181"/>
  <sheetViews>
    <sheetView showGridLines="0" zoomScalePageLayoutView="0" workbookViewId="0" topLeftCell="A1">
      <selection activeCell="A1" sqref="A1:F2"/>
    </sheetView>
  </sheetViews>
  <sheetFormatPr defaultColWidth="9.00390625" defaultRowHeight="12.75"/>
  <cols>
    <col min="1" max="1" width="16.75390625" style="2" bestFit="1" customWidth="1"/>
    <col min="2" max="2" width="34.625" style="47" customWidth="1"/>
    <col min="3" max="3" width="22.25390625" style="45" customWidth="1"/>
    <col min="4" max="4" width="20.375" style="45" customWidth="1"/>
    <col min="5" max="5" width="5.875" style="32" bestFit="1" customWidth="1"/>
    <col min="6" max="6" width="8.00390625" style="131" bestFit="1" customWidth="1"/>
    <col min="7" max="7" width="2.25390625" style="0" customWidth="1"/>
  </cols>
  <sheetData>
    <row r="1" spans="1:7" s="5" customFormat="1" ht="18">
      <c r="A1" s="552" t="s">
        <v>81</v>
      </c>
      <c r="B1" s="552"/>
      <c r="C1" s="552"/>
      <c r="D1" s="552"/>
      <c r="E1" s="552"/>
      <c r="F1" s="552"/>
      <c r="G1" s="4"/>
    </row>
    <row r="2" spans="1:7" s="5" customFormat="1" ht="18">
      <c r="A2" s="553"/>
      <c r="B2" s="553"/>
      <c r="C2" s="553"/>
      <c r="D2" s="553"/>
      <c r="E2" s="553"/>
      <c r="F2" s="553"/>
      <c r="G2" s="6"/>
    </row>
    <row r="3" spans="1:14" ht="15">
      <c r="A3" s="7" t="s">
        <v>17</v>
      </c>
      <c r="B3" s="46" t="s">
        <v>18</v>
      </c>
      <c r="C3" s="7" t="s">
        <v>19</v>
      </c>
      <c r="D3" s="7" t="s">
        <v>3</v>
      </c>
      <c r="E3" s="7" t="s">
        <v>7</v>
      </c>
      <c r="F3" s="373" t="s">
        <v>20</v>
      </c>
      <c r="G3" s="9"/>
      <c r="J3" s="1"/>
      <c r="K3" s="1"/>
      <c r="L3" s="1"/>
      <c r="M3" s="1"/>
      <c r="N3" s="1"/>
    </row>
    <row r="4" spans="1:14" ht="16.5" customHeight="1">
      <c r="A4" s="33" t="s">
        <v>21</v>
      </c>
      <c r="B4" s="349" t="s">
        <v>529</v>
      </c>
      <c r="C4" s="44" t="s">
        <v>559</v>
      </c>
      <c r="D4" s="44" t="s">
        <v>607</v>
      </c>
      <c r="E4" s="23">
        <v>9</v>
      </c>
      <c r="F4" s="175">
        <v>32.25</v>
      </c>
      <c r="G4" s="11"/>
      <c r="H4" s="11"/>
      <c r="J4" s="1"/>
      <c r="K4" s="12"/>
      <c r="L4" s="1"/>
      <c r="M4" s="1"/>
      <c r="N4" s="1"/>
    </row>
    <row r="5" spans="1:14" ht="16.5" customHeight="1">
      <c r="A5" s="33" t="s">
        <v>22</v>
      </c>
      <c r="B5" s="346" t="s">
        <v>12</v>
      </c>
      <c r="C5" s="23" t="s">
        <v>9</v>
      </c>
      <c r="D5" s="347" t="s">
        <v>13</v>
      </c>
      <c r="E5" s="386">
        <v>9</v>
      </c>
      <c r="F5" s="350">
        <v>40.21</v>
      </c>
      <c r="G5" s="11"/>
      <c r="H5" s="11"/>
      <c r="J5" s="1"/>
      <c r="K5" s="12"/>
      <c r="L5" s="1"/>
      <c r="M5" s="1"/>
      <c r="N5" s="1"/>
    </row>
    <row r="6" spans="1:14" ht="16.5" customHeight="1">
      <c r="A6" s="33" t="s">
        <v>23</v>
      </c>
      <c r="B6" s="274" t="s">
        <v>155</v>
      </c>
      <c r="C6" s="270" t="s">
        <v>9</v>
      </c>
      <c r="D6" s="270" t="s">
        <v>153</v>
      </c>
      <c r="E6" s="23">
        <v>9</v>
      </c>
      <c r="F6" s="351">
        <v>41.94</v>
      </c>
      <c r="G6" s="11"/>
      <c r="H6" s="11"/>
      <c r="J6" s="1"/>
      <c r="K6" s="12"/>
      <c r="L6" s="1"/>
      <c r="M6" s="1"/>
      <c r="N6" s="1"/>
    </row>
    <row r="7" spans="1:14" ht="16.5" customHeight="1">
      <c r="A7" s="202" t="s">
        <v>24</v>
      </c>
      <c r="B7" s="79" t="s">
        <v>441</v>
      </c>
      <c r="C7" s="68" t="s">
        <v>402</v>
      </c>
      <c r="D7" s="68" t="s">
        <v>411</v>
      </c>
      <c r="E7" s="78">
        <v>9</v>
      </c>
      <c r="F7" s="80">
        <v>51.94</v>
      </c>
      <c r="G7" s="11"/>
      <c r="H7" s="11"/>
      <c r="J7" s="1"/>
      <c r="K7" s="13"/>
      <c r="L7" s="1"/>
      <c r="M7" s="1"/>
      <c r="N7" s="1"/>
    </row>
    <row r="8" spans="1:14" ht="16.5" customHeight="1">
      <c r="A8" s="202" t="s">
        <v>25</v>
      </c>
      <c r="B8" s="81" t="s">
        <v>146</v>
      </c>
      <c r="C8" s="68" t="s">
        <v>9</v>
      </c>
      <c r="D8" s="68" t="s">
        <v>13</v>
      </c>
      <c r="E8" s="78">
        <v>9</v>
      </c>
      <c r="F8" s="82">
        <v>62.31</v>
      </c>
      <c r="G8" s="11"/>
      <c r="H8" s="11"/>
      <c r="J8" s="1"/>
      <c r="K8" s="14"/>
      <c r="L8" s="15"/>
      <c r="M8" s="1"/>
      <c r="N8" s="1"/>
    </row>
    <row r="9" spans="1:14" ht="16.5" customHeight="1">
      <c r="A9" s="202" t="s">
        <v>26</v>
      </c>
      <c r="B9" s="213" t="s">
        <v>771</v>
      </c>
      <c r="C9" s="75" t="s">
        <v>819</v>
      </c>
      <c r="D9" s="261" t="s">
        <v>810</v>
      </c>
      <c r="E9" s="379">
        <v>9</v>
      </c>
      <c r="F9" s="374">
        <v>64.85</v>
      </c>
      <c r="G9" s="11"/>
      <c r="H9" s="11"/>
      <c r="J9" s="1"/>
      <c r="K9" s="16"/>
      <c r="L9" s="15"/>
      <c r="M9" s="1"/>
      <c r="N9" s="1"/>
    </row>
    <row r="10" spans="1:14" ht="16.5" customHeight="1">
      <c r="A10" s="202" t="s">
        <v>27</v>
      </c>
      <c r="B10" s="213" t="s">
        <v>828</v>
      </c>
      <c r="C10" s="75" t="s">
        <v>819</v>
      </c>
      <c r="D10" s="261" t="s">
        <v>811</v>
      </c>
      <c r="E10" s="379">
        <v>9</v>
      </c>
      <c r="F10" s="374">
        <v>73.48</v>
      </c>
      <c r="G10" s="11"/>
      <c r="H10" s="11"/>
      <c r="J10" s="1"/>
      <c r="K10" s="16"/>
      <c r="L10" s="15"/>
      <c r="M10" s="1"/>
      <c r="N10" s="1"/>
    </row>
    <row r="11" spans="1:14" ht="16.5" customHeight="1">
      <c r="A11" s="202" t="s">
        <v>28</v>
      </c>
      <c r="B11" s="79" t="s">
        <v>360</v>
      </c>
      <c r="C11" s="78" t="s">
        <v>342</v>
      </c>
      <c r="D11" s="100" t="s">
        <v>347</v>
      </c>
      <c r="E11" s="78">
        <v>9</v>
      </c>
      <c r="F11" s="123">
        <v>74.08</v>
      </c>
      <c r="G11" s="11"/>
      <c r="H11" s="11"/>
      <c r="J11" s="1"/>
      <c r="K11" s="16"/>
      <c r="L11" s="15"/>
      <c r="M11" s="1"/>
      <c r="N11" s="1"/>
    </row>
    <row r="12" spans="1:14" ht="16.5" customHeight="1">
      <c r="A12" s="202" t="s">
        <v>29</v>
      </c>
      <c r="B12" s="213" t="s">
        <v>773</v>
      </c>
      <c r="C12" s="76" t="s">
        <v>819</v>
      </c>
      <c r="D12" s="261" t="s">
        <v>811</v>
      </c>
      <c r="E12" s="379">
        <v>9</v>
      </c>
      <c r="F12" s="374">
        <v>82.3</v>
      </c>
      <c r="G12" s="11"/>
      <c r="H12" s="11"/>
      <c r="J12" s="1"/>
      <c r="K12" s="17"/>
      <c r="L12" s="15"/>
      <c r="M12" s="1"/>
      <c r="N12" s="1"/>
    </row>
    <row r="13" spans="1:14" ht="16.5" customHeight="1">
      <c r="A13" s="202" t="s">
        <v>30</v>
      </c>
      <c r="B13" s="85" t="s">
        <v>533</v>
      </c>
      <c r="C13" s="68" t="s">
        <v>559</v>
      </c>
      <c r="D13" s="68" t="s">
        <v>560</v>
      </c>
      <c r="E13" s="78">
        <v>9</v>
      </c>
      <c r="F13" s="82">
        <v>86.79</v>
      </c>
      <c r="G13" s="11"/>
      <c r="H13" s="11"/>
      <c r="J13" s="1"/>
      <c r="K13" s="1"/>
      <c r="L13" s="1"/>
      <c r="M13" s="1"/>
      <c r="N13" s="1"/>
    </row>
    <row r="14" spans="1:14" ht="16.5" customHeight="1">
      <c r="A14" s="202" t="s">
        <v>31</v>
      </c>
      <c r="B14" s="79" t="s">
        <v>368</v>
      </c>
      <c r="C14" s="76" t="s">
        <v>342</v>
      </c>
      <c r="D14" s="68" t="s">
        <v>347</v>
      </c>
      <c r="E14" s="108">
        <v>9</v>
      </c>
      <c r="F14" s="80">
        <v>90.47</v>
      </c>
      <c r="G14" s="11"/>
      <c r="H14" s="11"/>
      <c r="J14" s="1"/>
      <c r="K14" s="1"/>
      <c r="L14" s="1"/>
      <c r="M14" s="1"/>
      <c r="N14" s="1"/>
    </row>
    <row r="15" spans="1:14" ht="16.5" customHeight="1">
      <c r="A15" s="202" t="s">
        <v>32</v>
      </c>
      <c r="B15" s="81" t="s">
        <v>408</v>
      </c>
      <c r="C15" s="68" t="s">
        <v>402</v>
      </c>
      <c r="D15" s="68" t="s">
        <v>465</v>
      </c>
      <c r="E15" s="78">
        <v>9</v>
      </c>
      <c r="F15" s="82">
        <v>91.37</v>
      </c>
      <c r="G15" s="11"/>
      <c r="H15" s="11"/>
      <c r="J15" s="1"/>
      <c r="K15" s="1"/>
      <c r="L15" s="1"/>
      <c r="M15" s="1"/>
      <c r="N15" s="1"/>
    </row>
    <row r="16" spans="1:14" ht="16.5" customHeight="1">
      <c r="A16" s="202" t="s">
        <v>33</v>
      </c>
      <c r="B16" s="213" t="s">
        <v>769</v>
      </c>
      <c r="C16" s="75" t="s">
        <v>819</v>
      </c>
      <c r="D16" s="261" t="s">
        <v>808</v>
      </c>
      <c r="E16" s="379">
        <v>9</v>
      </c>
      <c r="F16" s="374">
        <v>92.89</v>
      </c>
      <c r="G16" s="11"/>
      <c r="H16" s="11"/>
      <c r="J16" s="1"/>
      <c r="K16" s="1"/>
      <c r="L16" s="1"/>
      <c r="M16" s="1"/>
      <c r="N16" s="1"/>
    </row>
    <row r="17" spans="1:14" ht="16.5" customHeight="1">
      <c r="A17" s="202" t="s">
        <v>34</v>
      </c>
      <c r="B17" s="213" t="s">
        <v>772</v>
      </c>
      <c r="C17" s="76" t="s">
        <v>819</v>
      </c>
      <c r="D17" s="261" t="s">
        <v>808</v>
      </c>
      <c r="E17" s="379">
        <v>9</v>
      </c>
      <c r="F17" s="374">
        <v>94.89</v>
      </c>
      <c r="G17" s="11"/>
      <c r="H17" s="11"/>
      <c r="J17" s="1"/>
      <c r="K17" s="1"/>
      <c r="L17" s="1"/>
      <c r="M17" s="1"/>
      <c r="N17" s="1"/>
    </row>
    <row r="18" spans="1:14" ht="16.5" customHeight="1">
      <c r="A18" s="202" t="s">
        <v>35</v>
      </c>
      <c r="B18" s="213" t="s">
        <v>789</v>
      </c>
      <c r="C18" s="75" t="s">
        <v>819</v>
      </c>
      <c r="D18" s="261" t="s">
        <v>811</v>
      </c>
      <c r="E18" s="379">
        <v>9</v>
      </c>
      <c r="F18" s="374">
        <v>94.99</v>
      </c>
      <c r="G18" s="11"/>
      <c r="H18" s="11"/>
      <c r="J18" s="1"/>
      <c r="K18" s="1"/>
      <c r="L18" s="1"/>
      <c r="M18" s="1"/>
      <c r="N18" s="1"/>
    </row>
    <row r="19" spans="1:8" ht="16.5" customHeight="1">
      <c r="A19" s="202" t="s">
        <v>36</v>
      </c>
      <c r="B19" s="213" t="s">
        <v>782</v>
      </c>
      <c r="C19" s="225" t="s">
        <v>819</v>
      </c>
      <c r="D19" s="348" t="s">
        <v>810</v>
      </c>
      <c r="E19" s="379">
        <v>9</v>
      </c>
      <c r="F19" s="374">
        <v>96.12</v>
      </c>
      <c r="G19" s="11"/>
      <c r="H19" s="11"/>
    </row>
    <row r="20" spans="1:8" ht="16.5" customHeight="1">
      <c r="A20" s="202" t="s">
        <v>37</v>
      </c>
      <c r="B20" s="213" t="s">
        <v>770</v>
      </c>
      <c r="C20" s="76" t="s">
        <v>819</v>
      </c>
      <c r="D20" s="261" t="s">
        <v>809</v>
      </c>
      <c r="E20" s="379">
        <v>9</v>
      </c>
      <c r="F20" s="374">
        <v>96.27</v>
      </c>
      <c r="G20" s="11"/>
      <c r="H20" s="11"/>
    </row>
    <row r="21" spans="1:8" ht="16.5" customHeight="1">
      <c r="A21" s="202" t="s">
        <v>38</v>
      </c>
      <c r="B21" s="213" t="s">
        <v>849</v>
      </c>
      <c r="C21" s="75" t="s">
        <v>819</v>
      </c>
      <c r="D21" s="261" t="s">
        <v>808</v>
      </c>
      <c r="E21" s="379">
        <v>9</v>
      </c>
      <c r="F21" s="374">
        <v>104.96</v>
      </c>
      <c r="G21" s="11"/>
      <c r="H21" s="11"/>
    </row>
    <row r="22" spans="1:8" ht="16.5" customHeight="1">
      <c r="A22" s="202" t="s">
        <v>39</v>
      </c>
      <c r="B22" s="213" t="s">
        <v>842</v>
      </c>
      <c r="C22" s="76" t="s">
        <v>819</v>
      </c>
      <c r="D22" s="261" t="s">
        <v>845</v>
      </c>
      <c r="E22" s="379">
        <v>9</v>
      </c>
      <c r="F22" s="374">
        <v>106.05</v>
      </c>
      <c r="G22" s="11"/>
      <c r="H22" s="11"/>
    </row>
    <row r="23" spans="1:8" ht="16.5" customHeight="1">
      <c r="A23" s="202" t="s">
        <v>40</v>
      </c>
      <c r="B23" s="230" t="s">
        <v>723</v>
      </c>
      <c r="C23" s="75" t="s">
        <v>720</v>
      </c>
      <c r="D23" s="217" t="s">
        <v>720</v>
      </c>
      <c r="E23" s="78">
        <v>9</v>
      </c>
      <c r="F23" s="80">
        <v>107.06</v>
      </c>
      <c r="G23" s="11"/>
      <c r="H23" s="11"/>
    </row>
    <row r="24" spans="1:8" ht="16.5" customHeight="1">
      <c r="A24" s="202" t="s">
        <v>41</v>
      </c>
      <c r="B24" s="227" t="s">
        <v>154</v>
      </c>
      <c r="C24" s="68" t="s">
        <v>9</v>
      </c>
      <c r="D24" s="68" t="s">
        <v>153</v>
      </c>
      <c r="E24" s="78">
        <v>9</v>
      </c>
      <c r="F24" s="82">
        <v>109.79</v>
      </c>
      <c r="G24" s="11"/>
      <c r="H24" s="11"/>
    </row>
    <row r="25" spans="1:8" ht="16.5" customHeight="1">
      <c r="A25" s="202" t="s">
        <v>42</v>
      </c>
      <c r="B25" s="213" t="s">
        <v>833</v>
      </c>
      <c r="C25" s="75" t="s">
        <v>819</v>
      </c>
      <c r="D25" s="261" t="s">
        <v>810</v>
      </c>
      <c r="E25" s="379">
        <v>9</v>
      </c>
      <c r="F25" s="374">
        <v>112.48</v>
      </c>
      <c r="G25" s="11"/>
      <c r="H25" s="11"/>
    </row>
    <row r="26" spans="1:8" ht="16.5" customHeight="1">
      <c r="A26" s="202" t="s">
        <v>43</v>
      </c>
      <c r="B26" s="213" t="s">
        <v>780</v>
      </c>
      <c r="C26" s="75" t="s">
        <v>819</v>
      </c>
      <c r="D26" s="261" t="s">
        <v>814</v>
      </c>
      <c r="E26" s="379">
        <v>9</v>
      </c>
      <c r="F26" s="374">
        <v>114.27</v>
      </c>
      <c r="G26" s="11"/>
      <c r="H26" s="11"/>
    </row>
    <row r="27" spans="1:8" ht="16.5" customHeight="1">
      <c r="A27" s="202" t="s">
        <v>44</v>
      </c>
      <c r="B27" s="89" t="s">
        <v>354</v>
      </c>
      <c r="C27" s="90" t="s">
        <v>342</v>
      </c>
      <c r="D27" s="90" t="s">
        <v>355</v>
      </c>
      <c r="E27" s="105">
        <v>9</v>
      </c>
      <c r="F27" s="110">
        <v>115.61</v>
      </c>
      <c r="G27" s="11"/>
      <c r="H27" s="11"/>
    </row>
    <row r="28" spans="1:8" ht="16.5" customHeight="1">
      <c r="A28" s="202" t="s">
        <v>45</v>
      </c>
      <c r="B28" s="232" t="s">
        <v>854</v>
      </c>
      <c r="C28" s="91" t="s">
        <v>819</v>
      </c>
      <c r="D28" s="372" t="s">
        <v>846</v>
      </c>
      <c r="E28" s="380">
        <v>9</v>
      </c>
      <c r="F28" s="375">
        <v>119.31</v>
      </c>
      <c r="G28" s="11"/>
      <c r="H28" s="11"/>
    </row>
    <row r="29" spans="1:8" ht="16.5" customHeight="1">
      <c r="A29" s="202" t="s">
        <v>46</v>
      </c>
      <c r="B29" s="74" t="s">
        <v>147</v>
      </c>
      <c r="C29" s="75" t="s">
        <v>9</v>
      </c>
      <c r="D29" s="75" t="s">
        <v>15</v>
      </c>
      <c r="E29" s="108">
        <v>9</v>
      </c>
      <c r="F29" s="376">
        <v>125.68</v>
      </c>
      <c r="G29" s="11"/>
      <c r="H29" s="11"/>
    </row>
    <row r="30" spans="1:8" ht="16.5" customHeight="1">
      <c r="A30" s="202" t="s">
        <v>47</v>
      </c>
      <c r="B30" s="213" t="s">
        <v>829</v>
      </c>
      <c r="C30" s="75" t="s">
        <v>819</v>
      </c>
      <c r="D30" s="261" t="s">
        <v>809</v>
      </c>
      <c r="E30" s="379">
        <v>9</v>
      </c>
      <c r="F30" s="374">
        <v>127.18</v>
      </c>
      <c r="G30" s="11"/>
      <c r="H30" s="11"/>
    </row>
    <row r="31" spans="1:8" ht="16.5" customHeight="1">
      <c r="A31" s="202" t="s">
        <v>48</v>
      </c>
      <c r="B31" s="213" t="s">
        <v>774</v>
      </c>
      <c r="C31" s="76" t="s">
        <v>819</v>
      </c>
      <c r="D31" s="261" t="s">
        <v>808</v>
      </c>
      <c r="E31" s="379">
        <v>9</v>
      </c>
      <c r="F31" s="374">
        <v>127.6</v>
      </c>
      <c r="G31" s="11"/>
      <c r="H31" s="11"/>
    </row>
    <row r="32" spans="1:8" ht="16.5" customHeight="1">
      <c r="A32" s="202" t="s">
        <v>49</v>
      </c>
      <c r="B32" s="79" t="s">
        <v>412</v>
      </c>
      <c r="C32" s="76" t="s">
        <v>402</v>
      </c>
      <c r="D32" s="68" t="s">
        <v>405</v>
      </c>
      <c r="E32" s="108">
        <v>9</v>
      </c>
      <c r="F32" s="80">
        <v>131.8</v>
      </c>
      <c r="G32" s="11"/>
      <c r="H32" s="11"/>
    </row>
    <row r="33" spans="1:8" ht="16.5" customHeight="1">
      <c r="A33" s="202" t="s">
        <v>50</v>
      </c>
      <c r="B33" s="213" t="s">
        <v>776</v>
      </c>
      <c r="C33" s="75" t="s">
        <v>819</v>
      </c>
      <c r="D33" s="261" t="s">
        <v>812</v>
      </c>
      <c r="E33" s="379">
        <v>9</v>
      </c>
      <c r="F33" s="374">
        <v>135.1</v>
      </c>
      <c r="G33" s="11"/>
      <c r="H33" s="11"/>
    </row>
    <row r="34" spans="1:8" ht="16.5" customHeight="1">
      <c r="A34" s="202" t="s">
        <v>51</v>
      </c>
      <c r="B34" s="81" t="s">
        <v>588</v>
      </c>
      <c r="C34" s="68" t="s">
        <v>559</v>
      </c>
      <c r="D34" s="68" t="s">
        <v>607</v>
      </c>
      <c r="E34" s="78">
        <v>9</v>
      </c>
      <c r="F34" s="82">
        <v>135.67</v>
      </c>
      <c r="G34" s="11"/>
      <c r="H34" s="11"/>
    </row>
    <row r="35" spans="1:8" ht="16.5" customHeight="1">
      <c r="A35" s="202" t="s">
        <v>52</v>
      </c>
      <c r="B35" s="81" t="s">
        <v>417</v>
      </c>
      <c r="C35" s="76" t="s">
        <v>402</v>
      </c>
      <c r="D35" s="68" t="s">
        <v>444</v>
      </c>
      <c r="E35" s="108">
        <v>9</v>
      </c>
      <c r="F35" s="82">
        <v>140.37</v>
      </c>
      <c r="G35" s="11"/>
      <c r="H35" s="11"/>
    </row>
    <row r="36" spans="1:8" ht="16.5" customHeight="1">
      <c r="A36" s="202" t="s">
        <v>53</v>
      </c>
      <c r="B36" s="81" t="s">
        <v>592</v>
      </c>
      <c r="C36" s="68" t="s">
        <v>559</v>
      </c>
      <c r="D36" s="68" t="s">
        <v>559</v>
      </c>
      <c r="E36" s="78">
        <v>9</v>
      </c>
      <c r="F36" s="82">
        <v>141.35</v>
      </c>
      <c r="G36" s="11"/>
      <c r="H36" s="11"/>
    </row>
    <row r="37" spans="1:8" ht="16.5" customHeight="1">
      <c r="A37" s="202" t="s">
        <v>54</v>
      </c>
      <c r="B37" s="81" t="s">
        <v>442</v>
      </c>
      <c r="C37" s="68" t="s">
        <v>402</v>
      </c>
      <c r="D37" s="68" t="s">
        <v>411</v>
      </c>
      <c r="E37" s="78">
        <v>9</v>
      </c>
      <c r="F37" s="82">
        <v>142.8</v>
      </c>
      <c r="G37" s="11"/>
      <c r="H37" s="11"/>
    </row>
    <row r="38" spans="1:8" ht="16.5" customHeight="1">
      <c r="A38" s="202" t="s">
        <v>55</v>
      </c>
      <c r="B38" s="81" t="s">
        <v>358</v>
      </c>
      <c r="C38" s="68" t="s">
        <v>342</v>
      </c>
      <c r="D38" s="68" t="s">
        <v>345</v>
      </c>
      <c r="E38" s="108">
        <v>9</v>
      </c>
      <c r="F38" s="82">
        <v>145.12</v>
      </c>
      <c r="G38" s="11"/>
      <c r="H38" s="11"/>
    </row>
    <row r="39" spans="1:8" ht="16.5" customHeight="1">
      <c r="A39" s="202" t="s">
        <v>56</v>
      </c>
      <c r="B39" s="79" t="s">
        <v>285</v>
      </c>
      <c r="C39" s="68" t="s">
        <v>9</v>
      </c>
      <c r="D39" s="76" t="s">
        <v>13</v>
      </c>
      <c r="E39" s="78">
        <v>9</v>
      </c>
      <c r="F39" s="80">
        <v>147.5</v>
      </c>
      <c r="G39" s="11"/>
      <c r="H39" s="11"/>
    </row>
    <row r="40" spans="1:8" ht="16.5" customHeight="1">
      <c r="A40" s="202" t="s">
        <v>57</v>
      </c>
      <c r="B40" s="81" t="s">
        <v>593</v>
      </c>
      <c r="C40" s="68" t="s">
        <v>559</v>
      </c>
      <c r="D40" s="68" t="s">
        <v>564</v>
      </c>
      <c r="E40" s="78">
        <v>9</v>
      </c>
      <c r="F40" s="82">
        <v>152.59</v>
      </c>
      <c r="G40" s="11"/>
      <c r="H40" s="11"/>
    </row>
    <row r="41" spans="1:8" ht="16.5" customHeight="1">
      <c r="A41" s="202" t="s">
        <v>58</v>
      </c>
      <c r="B41" s="81" t="s">
        <v>357</v>
      </c>
      <c r="C41" s="68" t="s">
        <v>342</v>
      </c>
      <c r="D41" s="68" t="s">
        <v>345</v>
      </c>
      <c r="E41" s="78">
        <v>9</v>
      </c>
      <c r="F41" s="82">
        <v>153.36</v>
      </c>
      <c r="G41" s="11"/>
      <c r="H41" s="11"/>
    </row>
    <row r="42" spans="1:8" ht="16.5" customHeight="1">
      <c r="A42" s="202" t="s">
        <v>59</v>
      </c>
      <c r="B42" s="81" t="s">
        <v>594</v>
      </c>
      <c r="C42" s="68" t="s">
        <v>559</v>
      </c>
      <c r="D42" s="68" t="s">
        <v>565</v>
      </c>
      <c r="E42" s="78">
        <v>9</v>
      </c>
      <c r="F42" s="82">
        <v>154.61</v>
      </c>
      <c r="G42" s="11"/>
      <c r="H42" s="11"/>
    </row>
    <row r="43" spans="1:8" ht="16.5" customHeight="1">
      <c r="A43" s="202" t="s">
        <v>60</v>
      </c>
      <c r="B43" s="213" t="s">
        <v>850</v>
      </c>
      <c r="C43" s="75" t="s">
        <v>819</v>
      </c>
      <c r="D43" s="261" t="s">
        <v>817</v>
      </c>
      <c r="E43" s="379">
        <v>9</v>
      </c>
      <c r="F43" s="374">
        <v>155.91</v>
      </c>
      <c r="G43" s="11"/>
      <c r="H43" s="11"/>
    </row>
    <row r="44" spans="1:8" ht="16.5" customHeight="1">
      <c r="A44" s="202" t="s">
        <v>61</v>
      </c>
      <c r="B44" s="213" t="s">
        <v>832</v>
      </c>
      <c r="C44" s="76" t="s">
        <v>819</v>
      </c>
      <c r="D44" s="261" t="s">
        <v>846</v>
      </c>
      <c r="E44" s="379">
        <v>9</v>
      </c>
      <c r="F44" s="374">
        <v>156.63</v>
      </c>
      <c r="G44" s="11"/>
      <c r="H44" s="11"/>
    </row>
    <row r="45" spans="1:8" ht="16.5" customHeight="1">
      <c r="A45" s="202" t="s">
        <v>62</v>
      </c>
      <c r="B45" s="81" t="s">
        <v>369</v>
      </c>
      <c r="C45" s="68" t="s">
        <v>342</v>
      </c>
      <c r="D45" s="68" t="s">
        <v>345</v>
      </c>
      <c r="E45" s="78">
        <v>9</v>
      </c>
      <c r="F45" s="82">
        <v>159.44</v>
      </c>
      <c r="G45" s="11"/>
      <c r="H45" s="11"/>
    </row>
    <row r="46" spans="1:8" ht="16.5" customHeight="1">
      <c r="A46" s="202" t="s">
        <v>63</v>
      </c>
      <c r="B46" s="107" t="s">
        <v>286</v>
      </c>
      <c r="C46" s="78" t="s">
        <v>9</v>
      </c>
      <c r="D46" s="78" t="s">
        <v>156</v>
      </c>
      <c r="E46" s="378">
        <v>9</v>
      </c>
      <c r="F46" s="243">
        <v>162.37</v>
      </c>
      <c r="G46" s="11"/>
      <c r="H46" s="11"/>
    </row>
    <row r="47" spans="1:8" ht="16.5" customHeight="1">
      <c r="A47" s="202" t="s">
        <v>64</v>
      </c>
      <c r="B47" s="213" t="s">
        <v>834</v>
      </c>
      <c r="C47" s="75" t="s">
        <v>819</v>
      </c>
      <c r="D47" s="261" t="s">
        <v>811</v>
      </c>
      <c r="E47" s="379">
        <v>9</v>
      </c>
      <c r="F47" s="374">
        <v>164.46</v>
      </c>
      <c r="G47" s="11"/>
      <c r="H47" s="11"/>
    </row>
    <row r="48" spans="1:8" ht="16.5" customHeight="1">
      <c r="A48" s="202" t="s">
        <v>65</v>
      </c>
      <c r="B48" s="81" t="s">
        <v>429</v>
      </c>
      <c r="C48" s="68" t="s">
        <v>402</v>
      </c>
      <c r="D48" s="68" t="s">
        <v>465</v>
      </c>
      <c r="E48" s="78">
        <v>9</v>
      </c>
      <c r="F48" s="82">
        <v>167.04</v>
      </c>
      <c r="G48" s="11"/>
      <c r="H48" s="11"/>
    </row>
    <row r="49" spans="1:8" ht="16.5" customHeight="1">
      <c r="A49" s="202" t="s">
        <v>66</v>
      </c>
      <c r="B49" s="81" t="s">
        <v>370</v>
      </c>
      <c r="C49" s="68" t="s">
        <v>342</v>
      </c>
      <c r="D49" s="68" t="s">
        <v>347</v>
      </c>
      <c r="E49" s="108">
        <v>9</v>
      </c>
      <c r="F49" s="82">
        <v>170.59</v>
      </c>
      <c r="G49" s="11"/>
      <c r="H49" s="11"/>
    </row>
    <row r="50" spans="1:8" ht="16.5" customHeight="1">
      <c r="A50" s="202" t="s">
        <v>67</v>
      </c>
      <c r="B50" s="85" t="s">
        <v>528</v>
      </c>
      <c r="C50" s="68" t="s">
        <v>559</v>
      </c>
      <c r="D50" s="68" t="s">
        <v>560</v>
      </c>
      <c r="E50" s="78">
        <v>9</v>
      </c>
      <c r="F50" s="82">
        <v>171.05</v>
      </c>
      <c r="G50" s="11"/>
      <c r="H50" s="11"/>
    </row>
    <row r="51" spans="1:8" ht="16.5" customHeight="1">
      <c r="A51" s="202" t="s">
        <v>68</v>
      </c>
      <c r="B51" s="81" t="s">
        <v>371</v>
      </c>
      <c r="C51" s="76" t="s">
        <v>342</v>
      </c>
      <c r="D51" s="68" t="s">
        <v>345</v>
      </c>
      <c r="E51" s="108">
        <v>9</v>
      </c>
      <c r="F51" s="82">
        <v>172.89</v>
      </c>
      <c r="G51" s="11"/>
      <c r="H51" s="11"/>
    </row>
    <row r="52" spans="1:8" ht="16.5" customHeight="1">
      <c r="A52" s="202" t="s">
        <v>69</v>
      </c>
      <c r="B52" s="81" t="s">
        <v>294</v>
      </c>
      <c r="C52" s="68" t="s">
        <v>9</v>
      </c>
      <c r="D52" s="75" t="s">
        <v>153</v>
      </c>
      <c r="E52" s="78">
        <v>9</v>
      </c>
      <c r="F52" s="111">
        <v>173.3</v>
      </c>
      <c r="G52" s="11"/>
      <c r="H52" s="11"/>
    </row>
    <row r="53" spans="1:8" ht="16.5" customHeight="1">
      <c r="A53" s="202" t="s">
        <v>70</v>
      </c>
      <c r="B53" s="213" t="s">
        <v>800</v>
      </c>
      <c r="C53" s="76" t="s">
        <v>819</v>
      </c>
      <c r="D53" s="261" t="s">
        <v>818</v>
      </c>
      <c r="E53" s="379">
        <v>9</v>
      </c>
      <c r="F53" s="374">
        <v>174.53</v>
      </c>
      <c r="G53" s="11"/>
      <c r="H53" s="11"/>
    </row>
    <row r="54" spans="1:8" ht="16.5" customHeight="1">
      <c r="A54" s="202" t="s">
        <v>71</v>
      </c>
      <c r="B54" s="79" t="s">
        <v>363</v>
      </c>
      <c r="C54" s="68" t="s">
        <v>342</v>
      </c>
      <c r="D54" s="68" t="s">
        <v>347</v>
      </c>
      <c r="E54" s="78">
        <v>9</v>
      </c>
      <c r="F54" s="80">
        <v>177.55</v>
      </c>
      <c r="G54" s="11"/>
      <c r="H54" s="11"/>
    </row>
    <row r="55" spans="1:8" ht="16.5" customHeight="1">
      <c r="A55" s="202" t="s">
        <v>72</v>
      </c>
      <c r="B55" s="213" t="s">
        <v>831</v>
      </c>
      <c r="C55" s="75" t="s">
        <v>819</v>
      </c>
      <c r="D55" s="261" t="s">
        <v>815</v>
      </c>
      <c r="E55" s="379">
        <v>9</v>
      </c>
      <c r="F55" s="374">
        <v>177.67</v>
      </c>
      <c r="G55" s="11"/>
      <c r="H55" s="11"/>
    </row>
    <row r="56" spans="1:7" ht="16.5" customHeight="1">
      <c r="A56" s="202" t="s">
        <v>73</v>
      </c>
      <c r="B56" s="213" t="s">
        <v>775</v>
      </c>
      <c r="C56" s="75" t="s">
        <v>819</v>
      </c>
      <c r="D56" s="261" t="s">
        <v>809</v>
      </c>
      <c r="E56" s="379">
        <v>9</v>
      </c>
      <c r="F56" s="374">
        <v>179.72</v>
      </c>
      <c r="G56" s="11"/>
    </row>
    <row r="57" spans="1:8" ht="15.75">
      <c r="A57" s="202" t="s">
        <v>74</v>
      </c>
      <c r="B57" s="81" t="s">
        <v>432</v>
      </c>
      <c r="C57" s="68" t="s">
        <v>402</v>
      </c>
      <c r="D57" s="68" t="s">
        <v>405</v>
      </c>
      <c r="E57" s="78">
        <v>9</v>
      </c>
      <c r="F57" s="82">
        <v>186.25</v>
      </c>
      <c r="G57" s="11"/>
      <c r="H57" s="11"/>
    </row>
    <row r="58" spans="1:8" ht="15.75">
      <c r="A58" s="202" t="s">
        <v>75</v>
      </c>
      <c r="B58" s="106" t="s">
        <v>730</v>
      </c>
      <c r="C58" s="75" t="s">
        <v>720</v>
      </c>
      <c r="D58" s="217" t="s">
        <v>720</v>
      </c>
      <c r="E58" s="78">
        <v>9</v>
      </c>
      <c r="F58" s="80">
        <v>188.24</v>
      </c>
      <c r="G58" s="11"/>
      <c r="H58" s="11"/>
    </row>
    <row r="59" spans="1:8" ht="15.75">
      <c r="A59" s="202" t="s">
        <v>76</v>
      </c>
      <c r="B59" s="81" t="s">
        <v>372</v>
      </c>
      <c r="C59" s="68" t="s">
        <v>342</v>
      </c>
      <c r="D59" s="68" t="s">
        <v>355</v>
      </c>
      <c r="E59" s="78">
        <v>9</v>
      </c>
      <c r="F59" s="82">
        <v>188.58</v>
      </c>
      <c r="G59" s="11"/>
      <c r="H59" s="11"/>
    </row>
    <row r="60" spans="1:8" ht="15.75">
      <c r="A60" s="202" t="s">
        <v>157</v>
      </c>
      <c r="B60" s="213" t="s">
        <v>805</v>
      </c>
      <c r="C60" s="76" t="s">
        <v>819</v>
      </c>
      <c r="D60" s="261" t="s">
        <v>814</v>
      </c>
      <c r="E60" s="379">
        <v>9</v>
      </c>
      <c r="F60" s="374">
        <v>189.89</v>
      </c>
      <c r="G60" s="11"/>
      <c r="H60" s="11"/>
    </row>
    <row r="61" spans="1:8" ht="15.75">
      <c r="A61" s="202" t="s">
        <v>158</v>
      </c>
      <c r="B61" s="85" t="s">
        <v>536</v>
      </c>
      <c r="C61" s="68" t="s">
        <v>559</v>
      </c>
      <c r="D61" s="68" t="s">
        <v>566</v>
      </c>
      <c r="E61" s="78">
        <v>9</v>
      </c>
      <c r="F61" s="82">
        <v>191.16</v>
      </c>
      <c r="G61" s="11"/>
      <c r="H61" s="11"/>
    </row>
    <row r="62" spans="1:8" ht="15.75">
      <c r="A62" s="202" t="s">
        <v>159</v>
      </c>
      <c r="B62" s="213" t="s">
        <v>851</v>
      </c>
      <c r="C62" s="75" t="s">
        <v>819</v>
      </c>
      <c r="D62" s="261" t="s">
        <v>814</v>
      </c>
      <c r="E62" s="379">
        <v>9</v>
      </c>
      <c r="F62" s="374">
        <v>194.38</v>
      </c>
      <c r="G62" s="11"/>
      <c r="H62" s="11"/>
    </row>
    <row r="63" spans="1:8" ht="15.75">
      <c r="A63" s="202" t="s">
        <v>160</v>
      </c>
      <c r="B63" s="81" t="s">
        <v>352</v>
      </c>
      <c r="C63" s="68" t="s">
        <v>342</v>
      </c>
      <c r="D63" s="68" t="s">
        <v>343</v>
      </c>
      <c r="E63" s="78">
        <v>9</v>
      </c>
      <c r="F63" s="82">
        <v>195.58</v>
      </c>
      <c r="G63" s="11"/>
      <c r="H63" s="11"/>
    </row>
    <row r="64" spans="1:8" ht="15.75">
      <c r="A64" s="202" t="s">
        <v>161</v>
      </c>
      <c r="B64" s="81" t="s">
        <v>466</v>
      </c>
      <c r="C64" s="68" t="s">
        <v>402</v>
      </c>
      <c r="D64" s="68" t="s">
        <v>403</v>
      </c>
      <c r="E64" s="78">
        <v>9</v>
      </c>
      <c r="F64" s="82">
        <v>197.14</v>
      </c>
      <c r="G64" s="11"/>
      <c r="H64" s="11"/>
    </row>
    <row r="65" spans="1:8" ht="15.75">
      <c r="A65" s="202" t="s">
        <v>162</v>
      </c>
      <c r="B65" s="213" t="s">
        <v>778</v>
      </c>
      <c r="C65" s="76" t="s">
        <v>819</v>
      </c>
      <c r="D65" s="261" t="s">
        <v>846</v>
      </c>
      <c r="E65" s="379">
        <v>9</v>
      </c>
      <c r="F65" s="374">
        <v>198.62</v>
      </c>
      <c r="G65" s="11"/>
      <c r="H65" s="11"/>
    </row>
    <row r="66" spans="1:8" ht="15.75">
      <c r="A66" s="202" t="s">
        <v>163</v>
      </c>
      <c r="B66" s="85" t="s">
        <v>526</v>
      </c>
      <c r="C66" s="68" t="s">
        <v>559</v>
      </c>
      <c r="D66" s="68" t="s">
        <v>608</v>
      </c>
      <c r="E66" s="78">
        <v>9</v>
      </c>
      <c r="F66" s="82">
        <v>205.9</v>
      </c>
      <c r="G66" s="11"/>
      <c r="H66" s="11"/>
    </row>
    <row r="67" spans="1:8" ht="15.75">
      <c r="A67" s="202" t="s">
        <v>164</v>
      </c>
      <c r="B67" s="81" t="s">
        <v>144</v>
      </c>
      <c r="C67" s="68" t="s">
        <v>9</v>
      </c>
      <c r="D67" s="68" t="s">
        <v>13</v>
      </c>
      <c r="E67" s="78">
        <v>9</v>
      </c>
      <c r="F67" s="82">
        <v>209.47</v>
      </c>
      <c r="G67" s="11"/>
      <c r="H67" s="11"/>
    </row>
    <row r="68" spans="1:8" ht="15.75">
      <c r="A68" s="202" t="s">
        <v>165</v>
      </c>
      <c r="B68" s="85" t="s">
        <v>532</v>
      </c>
      <c r="C68" s="68" t="s">
        <v>559</v>
      </c>
      <c r="D68" s="68" t="s">
        <v>559</v>
      </c>
      <c r="E68" s="78">
        <v>9</v>
      </c>
      <c r="F68" s="82">
        <v>212.08</v>
      </c>
      <c r="G68" s="11"/>
      <c r="H68" s="11"/>
    </row>
    <row r="69" spans="1:8" ht="15.75">
      <c r="A69" s="202" t="s">
        <v>166</v>
      </c>
      <c r="B69" s="213" t="s">
        <v>821</v>
      </c>
      <c r="C69" s="75" t="s">
        <v>819</v>
      </c>
      <c r="D69" s="261" t="s">
        <v>814</v>
      </c>
      <c r="E69" s="379">
        <v>9</v>
      </c>
      <c r="F69" s="374">
        <v>212.39</v>
      </c>
      <c r="G69" s="11"/>
      <c r="H69" s="11"/>
    </row>
    <row r="70" spans="1:8" ht="15.75">
      <c r="A70" s="202" t="s">
        <v>167</v>
      </c>
      <c r="B70" s="213" t="s">
        <v>852</v>
      </c>
      <c r="C70" s="75" t="s">
        <v>819</v>
      </c>
      <c r="D70" s="261" t="s">
        <v>816</v>
      </c>
      <c r="E70" s="379">
        <v>9</v>
      </c>
      <c r="F70" s="374">
        <v>212.75</v>
      </c>
      <c r="G70" s="11"/>
      <c r="H70" s="11"/>
    </row>
    <row r="71" spans="1:8" ht="15.75">
      <c r="A71" s="202" t="s">
        <v>168</v>
      </c>
      <c r="B71" s="79" t="s">
        <v>425</v>
      </c>
      <c r="C71" s="68" t="s">
        <v>402</v>
      </c>
      <c r="D71" s="68" t="s">
        <v>403</v>
      </c>
      <c r="E71" s="78">
        <v>9</v>
      </c>
      <c r="F71" s="80">
        <v>214.36</v>
      </c>
      <c r="G71" s="11"/>
      <c r="H71" s="11"/>
    </row>
    <row r="72" spans="1:8" ht="15.75">
      <c r="A72" s="202" t="s">
        <v>169</v>
      </c>
      <c r="B72" s="85" t="s">
        <v>595</v>
      </c>
      <c r="C72" s="68" t="s">
        <v>559</v>
      </c>
      <c r="D72" s="68" t="s">
        <v>566</v>
      </c>
      <c r="E72" s="78">
        <v>9</v>
      </c>
      <c r="F72" s="82">
        <v>214.71</v>
      </c>
      <c r="G72" s="11"/>
      <c r="H72" s="11"/>
    </row>
    <row r="73" spans="1:8" ht="15.75">
      <c r="A73" s="202" t="s">
        <v>170</v>
      </c>
      <c r="B73" s="213" t="s">
        <v>853</v>
      </c>
      <c r="C73" s="76" t="s">
        <v>819</v>
      </c>
      <c r="D73" s="261" t="s">
        <v>814</v>
      </c>
      <c r="E73" s="379">
        <v>9</v>
      </c>
      <c r="F73" s="374">
        <v>219.56</v>
      </c>
      <c r="G73" s="11"/>
      <c r="H73" s="11"/>
    </row>
    <row r="74" spans="1:8" ht="15.75">
      <c r="A74" s="202" t="s">
        <v>171</v>
      </c>
      <c r="B74" s="85" t="s">
        <v>527</v>
      </c>
      <c r="C74" s="68" t="s">
        <v>559</v>
      </c>
      <c r="D74" s="68" t="s">
        <v>559</v>
      </c>
      <c r="E74" s="78">
        <v>9</v>
      </c>
      <c r="F74" s="82">
        <v>222.41</v>
      </c>
      <c r="G74" s="11"/>
      <c r="H74" s="11"/>
    </row>
    <row r="75" spans="1:8" ht="15.75">
      <c r="A75" s="202" t="s">
        <v>172</v>
      </c>
      <c r="B75" s="81" t="s">
        <v>436</v>
      </c>
      <c r="C75" s="76" t="s">
        <v>402</v>
      </c>
      <c r="D75" s="68" t="s">
        <v>444</v>
      </c>
      <c r="E75" s="78">
        <v>9</v>
      </c>
      <c r="F75" s="82">
        <v>224.5</v>
      </c>
      <c r="G75" s="11"/>
      <c r="H75" s="11"/>
    </row>
    <row r="76" spans="1:8" ht="15.75">
      <c r="A76" s="202" t="s">
        <v>173</v>
      </c>
      <c r="B76" s="81" t="s">
        <v>439</v>
      </c>
      <c r="C76" s="68" t="s">
        <v>402</v>
      </c>
      <c r="D76" s="68" t="s">
        <v>411</v>
      </c>
      <c r="E76" s="78">
        <v>9</v>
      </c>
      <c r="F76" s="82">
        <v>227.27</v>
      </c>
      <c r="G76" s="11"/>
      <c r="H76" s="11"/>
    </row>
    <row r="77" spans="1:8" ht="15.75">
      <c r="A77" s="202" t="s">
        <v>174</v>
      </c>
      <c r="B77" s="213" t="s">
        <v>781</v>
      </c>
      <c r="C77" s="75" t="s">
        <v>819</v>
      </c>
      <c r="D77" s="261" t="s">
        <v>814</v>
      </c>
      <c r="E77" s="379">
        <v>9</v>
      </c>
      <c r="F77" s="374">
        <v>229.49</v>
      </c>
      <c r="G77" s="11"/>
      <c r="H77" s="11"/>
    </row>
    <row r="78" spans="1:8" ht="15.75">
      <c r="A78" s="202" t="s">
        <v>175</v>
      </c>
      <c r="B78" s="106" t="s">
        <v>279</v>
      </c>
      <c r="C78" s="108" t="s">
        <v>9</v>
      </c>
      <c r="D78" s="100" t="s">
        <v>9</v>
      </c>
      <c r="E78" s="108">
        <v>9</v>
      </c>
      <c r="F78" s="80">
        <v>233.29</v>
      </c>
      <c r="G78" s="11"/>
      <c r="H78" s="11"/>
    </row>
    <row r="79" spans="1:8" ht="15.75">
      <c r="A79" s="202" t="s">
        <v>176</v>
      </c>
      <c r="B79" s="106" t="s">
        <v>724</v>
      </c>
      <c r="C79" s="75" t="s">
        <v>720</v>
      </c>
      <c r="D79" s="217" t="s">
        <v>721</v>
      </c>
      <c r="E79" s="78">
        <v>9</v>
      </c>
      <c r="F79" s="80">
        <v>235.63</v>
      </c>
      <c r="G79" s="11"/>
      <c r="H79" s="11"/>
    </row>
    <row r="80" spans="1:8" ht="15.75">
      <c r="A80" s="202" t="s">
        <v>177</v>
      </c>
      <c r="B80" s="213" t="s">
        <v>824</v>
      </c>
      <c r="C80" s="76" t="s">
        <v>819</v>
      </c>
      <c r="D80" s="261" t="s">
        <v>816</v>
      </c>
      <c r="E80" s="379">
        <v>9</v>
      </c>
      <c r="F80" s="374">
        <v>237.71</v>
      </c>
      <c r="G80" s="11"/>
      <c r="H80" s="11"/>
    </row>
    <row r="81" spans="1:8" ht="15.75">
      <c r="A81" s="202" t="s">
        <v>178</v>
      </c>
      <c r="B81" s="98" t="s">
        <v>150</v>
      </c>
      <c r="C81" s="99" t="s">
        <v>9</v>
      </c>
      <c r="D81" s="99" t="s">
        <v>9</v>
      </c>
      <c r="E81" s="78">
        <v>9</v>
      </c>
      <c r="F81" s="111">
        <v>238.15</v>
      </c>
      <c r="G81" s="11"/>
      <c r="H81" s="11"/>
    </row>
    <row r="82" spans="1:8" ht="15.75">
      <c r="A82" s="202" t="s">
        <v>179</v>
      </c>
      <c r="B82" s="98" t="s">
        <v>291</v>
      </c>
      <c r="C82" s="78" t="s">
        <v>9</v>
      </c>
      <c r="D82" s="78" t="s">
        <v>15</v>
      </c>
      <c r="E82" s="108">
        <v>9</v>
      </c>
      <c r="F82" s="82">
        <v>240.21</v>
      </c>
      <c r="G82" s="11"/>
      <c r="H82" s="11"/>
    </row>
    <row r="83" spans="1:8" ht="15.75">
      <c r="A83" s="202" t="s">
        <v>180</v>
      </c>
      <c r="B83" s="213" t="s">
        <v>830</v>
      </c>
      <c r="C83" s="75" t="s">
        <v>819</v>
      </c>
      <c r="D83" s="261" t="s">
        <v>811</v>
      </c>
      <c r="E83" s="379">
        <v>9</v>
      </c>
      <c r="F83" s="374">
        <v>242.88</v>
      </c>
      <c r="G83" s="11"/>
      <c r="H83" s="11"/>
    </row>
    <row r="84" spans="1:8" ht="15.75">
      <c r="A84" s="202" t="s">
        <v>181</v>
      </c>
      <c r="B84" s="85" t="s">
        <v>596</v>
      </c>
      <c r="C84" s="68" t="s">
        <v>559</v>
      </c>
      <c r="D84" s="68" t="s">
        <v>561</v>
      </c>
      <c r="E84" s="78">
        <v>9</v>
      </c>
      <c r="F84" s="82">
        <v>245.43</v>
      </c>
      <c r="G84" s="11"/>
      <c r="H84" s="11"/>
    </row>
    <row r="85" spans="1:6" ht="15.75">
      <c r="A85" s="202" t="s">
        <v>182</v>
      </c>
      <c r="B85" s="85" t="s">
        <v>552</v>
      </c>
      <c r="C85" s="68" t="s">
        <v>559</v>
      </c>
      <c r="D85" s="68" t="s">
        <v>566</v>
      </c>
      <c r="E85" s="78">
        <v>9</v>
      </c>
      <c r="F85" s="82">
        <v>247.43</v>
      </c>
    </row>
    <row r="86" spans="1:6" ht="15.75">
      <c r="A86" s="202" t="s">
        <v>183</v>
      </c>
      <c r="B86" s="85" t="s">
        <v>570</v>
      </c>
      <c r="C86" s="76" t="s">
        <v>559</v>
      </c>
      <c r="D86" s="68" t="s">
        <v>560</v>
      </c>
      <c r="E86" s="108">
        <v>9</v>
      </c>
      <c r="F86" s="82">
        <v>247.63</v>
      </c>
    </row>
    <row r="87" spans="1:6" ht="15.75">
      <c r="A87" s="202" t="s">
        <v>184</v>
      </c>
      <c r="B87" s="81" t="s">
        <v>415</v>
      </c>
      <c r="C87" s="68" t="s">
        <v>444</v>
      </c>
      <c r="D87" s="68" t="s">
        <v>416</v>
      </c>
      <c r="E87" s="78">
        <v>9</v>
      </c>
      <c r="F87" s="82">
        <v>249.12</v>
      </c>
    </row>
    <row r="88" spans="1:6" ht="15.75">
      <c r="A88" s="202" t="s">
        <v>185</v>
      </c>
      <c r="B88" s="79" t="s">
        <v>420</v>
      </c>
      <c r="C88" s="68" t="s">
        <v>402</v>
      </c>
      <c r="D88" s="68" t="s">
        <v>411</v>
      </c>
      <c r="E88" s="78">
        <v>9</v>
      </c>
      <c r="F88" s="204">
        <v>252.33</v>
      </c>
    </row>
    <row r="89" spans="1:6" ht="15.75">
      <c r="A89" s="202" t="s">
        <v>186</v>
      </c>
      <c r="B89" s="213" t="s">
        <v>777</v>
      </c>
      <c r="C89" s="75" t="s">
        <v>819</v>
      </c>
      <c r="D89" s="261" t="s">
        <v>812</v>
      </c>
      <c r="E89" s="379">
        <v>9</v>
      </c>
      <c r="F89" s="377">
        <v>254.09</v>
      </c>
    </row>
    <row r="90" spans="1:6" ht="15.75">
      <c r="A90" s="202" t="s">
        <v>187</v>
      </c>
      <c r="B90" s="81" t="s">
        <v>449</v>
      </c>
      <c r="C90" s="68" t="s">
        <v>402</v>
      </c>
      <c r="D90" s="68" t="s">
        <v>403</v>
      </c>
      <c r="E90" s="78">
        <v>9</v>
      </c>
      <c r="F90" s="147">
        <v>254.91</v>
      </c>
    </row>
    <row r="91" spans="1:6" ht="15.75">
      <c r="A91" s="202" t="s">
        <v>188</v>
      </c>
      <c r="B91" s="213" t="s">
        <v>837</v>
      </c>
      <c r="C91" s="76" t="s">
        <v>819</v>
      </c>
      <c r="D91" s="261" t="s">
        <v>846</v>
      </c>
      <c r="E91" s="379">
        <v>9</v>
      </c>
      <c r="F91" s="377">
        <v>255.64</v>
      </c>
    </row>
    <row r="92" spans="1:6" ht="15.75">
      <c r="A92" s="202" t="s">
        <v>189</v>
      </c>
      <c r="B92" s="85" t="s">
        <v>551</v>
      </c>
      <c r="C92" s="68" t="s">
        <v>559</v>
      </c>
      <c r="D92" s="68" t="s">
        <v>561</v>
      </c>
      <c r="E92" s="78">
        <v>9</v>
      </c>
      <c r="F92" s="82">
        <v>256.16</v>
      </c>
    </row>
    <row r="93" spans="1:6" ht="15.75">
      <c r="A93" s="202" t="s">
        <v>190</v>
      </c>
      <c r="B93" s="85" t="s">
        <v>550</v>
      </c>
      <c r="C93" s="68" t="s">
        <v>559</v>
      </c>
      <c r="D93" s="68" t="s">
        <v>559</v>
      </c>
      <c r="E93" s="78">
        <v>9</v>
      </c>
      <c r="F93" s="82">
        <v>257.25</v>
      </c>
    </row>
    <row r="94" spans="1:6" ht="15.75">
      <c r="A94" s="202" t="s">
        <v>191</v>
      </c>
      <c r="B94" s="213" t="s">
        <v>779</v>
      </c>
      <c r="C94" s="75" t="s">
        <v>819</v>
      </c>
      <c r="D94" s="261" t="s">
        <v>846</v>
      </c>
      <c r="E94" s="379">
        <v>9</v>
      </c>
      <c r="F94" s="374">
        <v>258.15</v>
      </c>
    </row>
    <row r="95" spans="1:6" ht="15.75">
      <c r="A95" s="202" t="s">
        <v>192</v>
      </c>
      <c r="B95" s="79" t="s">
        <v>597</v>
      </c>
      <c r="C95" s="68" t="s">
        <v>559</v>
      </c>
      <c r="D95" s="68" t="s">
        <v>607</v>
      </c>
      <c r="E95" s="78">
        <v>9</v>
      </c>
      <c r="F95" s="80">
        <v>259.17</v>
      </c>
    </row>
    <row r="96" spans="1:6" ht="15.75">
      <c r="A96" s="202" t="s">
        <v>193</v>
      </c>
      <c r="B96" s="213" t="s">
        <v>787</v>
      </c>
      <c r="C96" s="76" t="s">
        <v>819</v>
      </c>
      <c r="D96" s="261" t="s">
        <v>815</v>
      </c>
      <c r="E96" s="379">
        <v>9</v>
      </c>
      <c r="F96" s="374">
        <v>259.68</v>
      </c>
    </row>
    <row r="97" spans="1:6" ht="15.75">
      <c r="A97" s="202" t="s">
        <v>194</v>
      </c>
      <c r="B97" s="107" t="s">
        <v>145</v>
      </c>
      <c r="C97" s="78" t="s">
        <v>9</v>
      </c>
      <c r="D97" s="78" t="s">
        <v>13</v>
      </c>
      <c r="E97" s="108">
        <v>9</v>
      </c>
      <c r="F97" s="111">
        <v>261.54</v>
      </c>
    </row>
    <row r="98" spans="1:6" ht="15.75">
      <c r="A98" s="202" t="s">
        <v>195</v>
      </c>
      <c r="B98" s="213" t="s">
        <v>794</v>
      </c>
      <c r="C98" s="207" t="s">
        <v>819</v>
      </c>
      <c r="D98" s="261" t="s">
        <v>846</v>
      </c>
      <c r="E98" s="379">
        <v>9</v>
      </c>
      <c r="F98" s="374">
        <v>266.43</v>
      </c>
    </row>
    <row r="99" spans="1:6" ht="15.75">
      <c r="A99" s="202" t="s">
        <v>196</v>
      </c>
      <c r="B99" s="74" t="s">
        <v>149</v>
      </c>
      <c r="C99" s="207" t="s">
        <v>9</v>
      </c>
      <c r="D99" s="207" t="s">
        <v>148</v>
      </c>
      <c r="E99" s="381">
        <v>9</v>
      </c>
      <c r="F99" s="243">
        <v>269.77</v>
      </c>
    </row>
    <row r="100" spans="1:6" ht="15.75">
      <c r="A100" s="202" t="s">
        <v>197</v>
      </c>
      <c r="B100" s="213" t="s">
        <v>799</v>
      </c>
      <c r="C100" s="207" t="s">
        <v>819</v>
      </c>
      <c r="D100" s="261" t="s">
        <v>818</v>
      </c>
      <c r="E100" s="379">
        <v>9</v>
      </c>
      <c r="F100" s="374">
        <v>275.48</v>
      </c>
    </row>
    <row r="101" spans="1:6" ht="15.75">
      <c r="A101" s="202" t="s">
        <v>198</v>
      </c>
      <c r="B101" s="88" t="s">
        <v>467</v>
      </c>
      <c r="C101" s="96" t="s">
        <v>402</v>
      </c>
      <c r="D101" s="68" t="s">
        <v>407</v>
      </c>
      <c r="E101" s="78">
        <v>9</v>
      </c>
      <c r="F101" s="82">
        <v>278.21</v>
      </c>
    </row>
    <row r="102" spans="1:6" ht="15.75">
      <c r="A102" s="202" t="s">
        <v>199</v>
      </c>
      <c r="B102" s="213" t="s">
        <v>806</v>
      </c>
      <c r="C102" s="228" t="s">
        <v>819</v>
      </c>
      <c r="D102" s="261" t="s">
        <v>814</v>
      </c>
      <c r="E102" s="379">
        <v>9</v>
      </c>
      <c r="F102" s="374">
        <v>278.77</v>
      </c>
    </row>
    <row r="103" spans="1:6" ht="15.75">
      <c r="A103" s="202" t="s">
        <v>200</v>
      </c>
      <c r="B103" s="216" t="s">
        <v>801</v>
      </c>
      <c r="C103" s="207" t="s">
        <v>819</v>
      </c>
      <c r="D103" s="261" t="s">
        <v>812</v>
      </c>
      <c r="E103" s="379">
        <v>9</v>
      </c>
      <c r="F103" s="374">
        <v>279.05</v>
      </c>
    </row>
    <row r="104" spans="1:6" ht="15.75">
      <c r="A104" s="202" t="s">
        <v>201</v>
      </c>
      <c r="B104" s="106" t="s">
        <v>725</v>
      </c>
      <c r="C104" s="75" t="s">
        <v>720</v>
      </c>
      <c r="D104" s="217" t="s">
        <v>719</v>
      </c>
      <c r="E104" s="78">
        <v>9</v>
      </c>
      <c r="F104" s="80">
        <v>280.13</v>
      </c>
    </row>
    <row r="105" spans="1:6" ht="15.75">
      <c r="A105" s="202" t="s">
        <v>202</v>
      </c>
      <c r="B105" s="213" t="s">
        <v>788</v>
      </c>
      <c r="C105" s="76" t="s">
        <v>819</v>
      </c>
      <c r="D105" s="261" t="s">
        <v>816</v>
      </c>
      <c r="E105" s="379">
        <v>9</v>
      </c>
      <c r="F105" s="374">
        <v>280.53</v>
      </c>
    </row>
    <row r="106" spans="1:6" ht="15.75">
      <c r="A106" s="202" t="s">
        <v>203</v>
      </c>
      <c r="B106" s="106" t="s">
        <v>414</v>
      </c>
      <c r="C106" s="75" t="s">
        <v>402</v>
      </c>
      <c r="D106" s="75" t="s">
        <v>407</v>
      </c>
      <c r="E106" s="381">
        <v>9</v>
      </c>
      <c r="F106" s="243">
        <v>281.42</v>
      </c>
    </row>
    <row r="107" spans="1:6" ht="15.75">
      <c r="A107" s="202" t="s">
        <v>204</v>
      </c>
      <c r="B107" s="213" t="s">
        <v>855</v>
      </c>
      <c r="C107" s="75" t="s">
        <v>819</v>
      </c>
      <c r="D107" s="261" t="s">
        <v>816</v>
      </c>
      <c r="E107" s="379">
        <v>9</v>
      </c>
      <c r="F107" s="374">
        <v>282.5</v>
      </c>
    </row>
    <row r="108" spans="1:6" ht="15.75">
      <c r="A108" s="202" t="s">
        <v>205</v>
      </c>
      <c r="B108" s="106" t="s">
        <v>437</v>
      </c>
      <c r="C108" s="75" t="s">
        <v>402</v>
      </c>
      <c r="D108" s="75" t="s">
        <v>405</v>
      </c>
      <c r="E108" s="381">
        <v>9</v>
      </c>
      <c r="F108" s="243">
        <v>282.63</v>
      </c>
    </row>
    <row r="109" spans="1:6" ht="15.75">
      <c r="A109" s="202" t="s">
        <v>206</v>
      </c>
      <c r="B109" s="85" t="s">
        <v>598</v>
      </c>
      <c r="C109" s="68" t="s">
        <v>559</v>
      </c>
      <c r="D109" s="68" t="s">
        <v>567</v>
      </c>
      <c r="E109" s="78">
        <v>9</v>
      </c>
      <c r="F109" s="82">
        <v>287.03</v>
      </c>
    </row>
    <row r="110" spans="1:6" ht="30">
      <c r="A110" s="384" t="s">
        <v>207</v>
      </c>
      <c r="B110" s="383" t="s">
        <v>803</v>
      </c>
      <c r="C110" s="381" t="s">
        <v>819</v>
      </c>
      <c r="D110" s="379" t="s">
        <v>818</v>
      </c>
      <c r="E110" s="379">
        <v>9</v>
      </c>
      <c r="F110" s="385">
        <v>287.7</v>
      </c>
    </row>
    <row r="111" spans="1:6" ht="15.75">
      <c r="A111" s="202" t="s">
        <v>208</v>
      </c>
      <c r="B111" s="92" t="s">
        <v>351</v>
      </c>
      <c r="C111" s="68" t="s">
        <v>342</v>
      </c>
      <c r="D111" s="68" t="s">
        <v>350</v>
      </c>
      <c r="E111" s="78">
        <v>9</v>
      </c>
      <c r="F111" s="82">
        <v>293.66</v>
      </c>
    </row>
    <row r="112" spans="1:6" ht="15.75">
      <c r="A112" s="248" t="s">
        <v>209</v>
      </c>
      <c r="B112" s="74" t="s">
        <v>10</v>
      </c>
      <c r="C112" s="75" t="s">
        <v>9</v>
      </c>
      <c r="D112" s="119" t="s">
        <v>9</v>
      </c>
      <c r="E112" s="78">
        <v>9</v>
      </c>
      <c r="F112" s="82">
        <v>294.87</v>
      </c>
    </row>
    <row r="113" spans="1:6" ht="15.75">
      <c r="A113" s="248" t="s">
        <v>210</v>
      </c>
      <c r="B113" s="85" t="s">
        <v>554</v>
      </c>
      <c r="C113" s="68" t="s">
        <v>559</v>
      </c>
      <c r="D113" s="68" t="s">
        <v>566</v>
      </c>
      <c r="E113" s="78">
        <v>9</v>
      </c>
      <c r="F113" s="82">
        <v>295.47</v>
      </c>
    </row>
    <row r="114" spans="1:6" ht="15.75">
      <c r="A114" s="248" t="s">
        <v>211</v>
      </c>
      <c r="B114" s="85" t="s">
        <v>591</v>
      </c>
      <c r="C114" s="68" t="s">
        <v>559</v>
      </c>
      <c r="D114" s="68" t="s">
        <v>560</v>
      </c>
      <c r="E114" s="78">
        <v>9</v>
      </c>
      <c r="F114" s="82">
        <v>297.51</v>
      </c>
    </row>
    <row r="115" spans="1:6" ht="15.75">
      <c r="A115" s="248" t="s">
        <v>212</v>
      </c>
      <c r="B115" s="213" t="s">
        <v>797</v>
      </c>
      <c r="C115" s="76" t="s">
        <v>819</v>
      </c>
      <c r="D115" s="261" t="s">
        <v>810</v>
      </c>
      <c r="E115" s="379">
        <v>9</v>
      </c>
      <c r="F115" s="374">
        <v>299.54</v>
      </c>
    </row>
    <row r="116" spans="1:6" ht="15.75">
      <c r="A116" s="248" t="s">
        <v>213</v>
      </c>
      <c r="B116" s="213" t="s">
        <v>836</v>
      </c>
      <c r="C116" s="75" t="s">
        <v>819</v>
      </c>
      <c r="D116" s="261" t="s">
        <v>817</v>
      </c>
      <c r="E116" s="379">
        <v>9</v>
      </c>
      <c r="F116" s="374">
        <v>299.74</v>
      </c>
    </row>
    <row r="117" spans="1:6" ht="15.75">
      <c r="A117" s="248" t="s">
        <v>214</v>
      </c>
      <c r="B117" s="213" t="s">
        <v>784</v>
      </c>
      <c r="C117" s="76" t="s">
        <v>819</v>
      </c>
      <c r="D117" s="261" t="s">
        <v>846</v>
      </c>
      <c r="E117" s="379">
        <v>9</v>
      </c>
      <c r="F117" s="374">
        <v>307.31</v>
      </c>
    </row>
    <row r="118" spans="1:6" ht="15.75">
      <c r="A118" s="248" t="s">
        <v>215</v>
      </c>
      <c r="B118" s="106" t="s">
        <v>731</v>
      </c>
      <c r="C118" s="75" t="s">
        <v>720</v>
      </c>
      <c r="D118" s="217" t="s">
        <v>720</v>
      </c>
      <c r="E118" s="78">
        <v>9</v>
      </c>
      <c r="F118" s="80">
        <v>308.31</v>
      </c>
    </row>
    <row r="119" spans="1:6" ht="15.75">
      <c r="A119" s="248" t="s">
        <v>216</v>
      </c>
      <c r="B119" s="85" t="s">
        <v>557</v>
      </c>
      <c r="C119" s="68" t="s">
        <v>559</v>
      </c>
      <c r="D119" s="68" t="s">
        <v>566</v>
      </c>
      <c r="E119" s="78">
        <v>9</v>
      </c>
      <c r="F119" s="82">
        <v>309.27</v>
      </c>
    </row>
    <row r="120" spans="1:6" ht="15.75">
      <c r="A120" s="248" t="s">
        <v>217</v>
      </c>
      <c r="B120" s="85" t="s">
        <v>599</v>
      </c>
      <c r="C120" s="68" t="s">
        <v>559</v>
      </c>
      <c r="D120" s="68" t="s">
        <v>559</v>
      </c>
      <c r="E120" s="78">
        <v>9</v>
      </c>
      <c r="F120" s="82">
        <v>314.68</v>
      </c>
    </row>
    <row r="121" spans="1:6" ht="15.75">
      <c r="A121" s="248" t="s">
        <v>218</v>
      </c>
      <c r="B121" s="106" t="s">
        <v>421</v>
      </c>
      <c r="C121" s="75" t="s">
        <v>402</v>
      </c>
      <c r="D121" s="75" t="s">
        <v>411</v>
      </c>
      <c r="E121" s="381">
        <v>9</v>
      </c>
      <c r="F121" s="243">
        <v>318.05</v>
      </c>
    </row>
    <row r="122" spans="1:6" ht="15.75">
      <c r="A122" s="248" t="s">
        <v>219</v>
      </c>
      <c r="B122" s="213" t="s">
        <v>796</v>
      </c>
      <c r="C122" s="75" t="s">
        <v>819</v>
      </c>
      <c r="D122" s="261" t="s">
        <v>814</v>
      </c>
      <c r="E122" s="379">
        <v>9</v>
      </c>
      <c r="F122" s="374">
        <v>327.23</v>
      </c>
    </row>
    <row r="123" spans="1:6" ht="15.75">
      <c r="A123" s="248" t="s">
        <v>220</v>
      </c>
      <c r="B123" s="107" t="s">
        <v>406</v>
      </c>
      <c r="C123" s="78" t="s">
        <v>402</v>
      </c>
      <c r="D123" s="78" t="s">
        <v>407</v>
      </c>
      <c r="E123" s="78">
        <v>9</v>
      </c>
      <c r="F123" s="111">
        <v>329.31</v>
      </c>
    </row>
    <row r="124" spans="1:6" ht="15.75">
      <c r="A124" s="248" t="s">
        <v>221</v>
      </c>
      <c r="B124" s="107" t="s">
        <v>426</v>
      </c>
      <c r="C124" s="78" t="s">
        <v>402</v>
      </c>
      <c r="D124" s="78" t="s">
        <v>411</v>
      </c>
      <c r="E124" s="78">
        <v>9</v>
      </c>
      <c r="F124" s="111">
        <v>330.1</v>
      </c>
    </row>
    <row r="125" spans="1:6" ht="15.75">
      <c r="A125" s="248" t="s">
        <v>222</v>
      </c>
      <c r="B125" s="81" t="s">
        <v>600</v>
      </c>
      <c r="C125" s="68" t="s">
        <v>559</v>
      </c>
      <c r="D125" s="68" t="s">
        <v>565</v>
      </c>
      <c r="E125" s="78">
        <v>9</v>
      </c>
      <c r="F125" s="82">
        <v>341.45</v>
      </c>
    </row>
    <row r="126" spans="1:6" ht="15.75">
      <c r="A126" s="248" t="s">
        <v>223</v>
      </c>
      <c r="B126" s="98" t="s">
        <v>423</v>
      </c>
      <c r="C126" s="78" t="s">
        <v>402</v>
      </c>
      <c r="D126" s="78" t="s">
        <v>405</v>
      </c>
      <c r="E126" s="78">
        <v>9</v>
      </c>
      <c r="F126" s="315">
        <v>348.55</v>
      </c>
    </row>
    <row r="127" spans="1:6" ht="15.75">
      <c r="A127" s="248" t="s">
        <v>224</v>
      </c>
      <c r="B127" s="213" t="s">
        <v>844</v>
      </c>
      <c r="C127" s="75" t="s">
        <v>819</v>
      </c>
      <c r="D127" s="261" t="s">
        <v>815</v>
      </c>
      <c r="E127" s="379">
        <v>9</v>
      </c>
      <c r="F127" s="374">
        <v>348.9</v>
      </c>
    </row>
    <row r="128" spans="1:6" ht="15.75">
      <c r="A128" s="248" t="s">
        <v>225</v>
      </c>
      <c r="B128" s="98" t="s">
        <v>468</v>
      </c>
      <c r="C128" s="78" t="s">
        <v>444</v>
      </c>
      <c r="D128" s="78" t="s">
        <v>444</v>
      </c>
      <c r="E128" s="78">
        <v>9</v>
      </c>
      <c r="F128" s="111">
        <v>349.67</v>
      </c>
    </row>
    <row r="129" spans="1:6" ht="15.75">
      <c r="A129" s="248" t="s">
        <v>226</v>
      </c>
      <c r="B129" s="85" t="s">
        <v>601</v>
      </c>
      <c r="C129" s="76" t="s">
        <v>559</v>
      </c>
      <c r="D129" s="68" t="s">
        <v>561</v>
      </c>
      <c r="E129" s="108">
        <v>9</v>
      </c>
      <c r="F129" s="82">
        <v>351.57</v>
      </c>
    </row>
    <row r="130" spans="1:6" ht="15.75">
      <c r="A130" s="248" t="s">
        <v>227</v>
      </c>
      <c r="B130" s="213" t="s">
        <v>825</v>
      </c>
      <c r="C130" s="76" t="s">
        <v>819</v>
      </c>
      <c r="D130" s="261" t="s">
        <v>814</v>
      </c>
      <c r="E130" s="379">
        <v>9</v>
      </c>
      <c r="F130" s="374">
        <v>358.15</v>
      </c>
    </row>
    <row r="131" spans="1:6" ht="15.75">
      <c r="A131" s="248" t="s">
        <v>228</v>
      </c>
      <c r="B131" s="67" t="s">
        <v>290</v>
      </c>
      <c r="C131" s="68" t="s">
        <v>9</v>
      </c>
      <c r="D131" s="68" t="s">
        <v>148</v>
      </c>
      <c r="E131" s="78">
        <v>9</v>
      </c>
      <c r="F131" s="82">
        <v>360.01</v>
      </c>
    </row>
    <row r="132" spans="1:6" ht="15.75">
      <c r="A132" s="248" t="s">
        <v>229</v>
      </c>
      <c r="B132" s="106" t="s">
        <v>469</v>
      </c>
      <c r="C132" s="108" t="s">
        <v>402</v>
      </c>
      <c r="D132" s="100" t="s">
        <v>405</v>
      </c>
      <c r="E132" s="108">
        <v>9</v>
      </c>
      <c r="F132" s="123">
        <v>363.67</v>
      </c>
    </row>
    <row r="133" spans="1:6" ht="15.75">
      <c r="A133" s="248" t="s">
        <v>230</v>
      </c>
      <c r="B133" s="67" t="s">
        <v>602</v>
      </c>
      <c r="C133" s="68" t="s">
        <v>559</v>
      </c>
      <c r="D133" s="68" t="s">
        <v>567</v>
      </c>
      <c r="E133" s="78">
        <v>9</v>
      </c>
      <c r="F133" s="82">
        <v>371.25</v>
      </c>
    </row>
    <row r="134" spans="1:6" ht="15.75">
      <c r="A134" s="248" t="s">
        <v>231</v>
      </c>
      <c r="B134" s="213" t="s">
        <v>856</v>
      </c>
      <c r="C134" s="75" t="s">
        <v>819</v>
      </c>
      <c r="D134" s="261" t="s">
        <v>812</v>
      </c>
      <c r="E134" s="379">
        <v>9</v>
      </c>
      <c r="F134" s="374">
        <v>376.97</v>
      </c>
    </row>
    <row r="135" spans="1:6" ht="15.75">
      <c r="A135" s="248" t="s">
        <v>232</v>
      </c>
      <c r="B135" s="106" t="s">
        <v>430</v>
      </c>
      <c r="C135" s="108" t="s">
        <v>444</v>
      </c>
      <c r="D135" s="100" t="s">
        <v>444</v>
      </c>
      <c r="E135" s="108">
        <v>9</v>
      </c>
      <c r="F135" s="123">
        <v>377.16</v>
      </c>
    </row>
    <row r="136" spans="1:6" ht="15.75">
      <c r="A136" s="248" t="s">
        <v>233</v>
      </c>
      <c r="B136" s="74" t="s">
        <v>14</v>
      </c>
      <c r="C136" s="75" t="s">
        <v>9</v>
      </c>
      <c r="D136" s="119" t="s">
        <v>15</v>
      </c>
      <c r="E136" s="108">
        <v>9</v>
      </c>
      <c r="F136" s="80">
        <v>382.86</v>
      </c>
    </row>
    <row r="137" spans="1:6" ht="15.75">
      <c r="A137" s="248" t="s">
        <v>234</v>
      </c>
      <c r="B137" s="85" t="s">
        <v>603</v>
      </c>
      <c r="C137" s="68" t="s">
        <v>559</v>
      </c>
      <c r="D137" s="68" t="s">
        <v>608</v>
      </c>
      <c r="E137" s="78">
        <v>9</v>
      </c>
      <c r="F137" s="82">
        <v>383.9</v>
      </c>
    </row>
    <row r="138" spans="1:6" ht="15.75">
      <c r="A138" s="248" t="s">
        <v>235</v>
      </c>
      <c r="B138" s="106" t="s">
        <v>422</v>
      </c>
      <c r="C138" s="75" t="s">
        <v>444</v>
      </c>
      <c r="D138" s="75" t="s">
        <v>444</v>
      </c>
      <c r="E138" s="381">
        <v>9</v>
      </c>
      <c r="F138" s="243">
        <v>389.43</v>
      </c>
    </row>
    <row r="139" spans="1:6" ht="15.75">
      <c r="A139" s="248" t="s">
        <v>236</v>
      </c>
      <c r="B139" s="213" t="s">
        <v>793</v>
      </c>
      <c r="C139" s="76" t="s">
        <v>819</v>
      </c>
      <c r="D139" s="261" t="s">
        <v>811</v>
      </c>
      <c r="E139" s="379">
        <v>9</v>
      </c>
      <c r="F139" s="374">
        <v>393.71</v>
      </c>
    </row>
    <row r="140" spans="1:6" ht="15.75">
      <c r="A140" s="248" t="s">
        <v>237</v>
      </c>
      <c r="B140" s="81" t="s">
        <v>558</v>
      </c>
      <c r="C140" s="68" t="s">
        <v>559</v>
      </c>
      <c r="D140" s="68" t="s">
        <v>607</v>
      </c>
      <c r="E140" s="78">
        <v>9</v>
      </c>
      <c r="F140" s="80">
        <v>402.52</v>
      </c>
    </row>
    <row r="141" spans="1:6" ht="15.75">
      <c r="A141" s="248" t="s">
        <v>238</v>
      </c>
      <c r="B141" s="67" t="s">
        <v>404</v>
      </c>
      <c r="C141" s="75" t="s">
        <v>402</v>
      </c>
      <c r="D141" s="135" t="s">
        <v>405</v>
      </c>
      <c r="E141" s="100">
        <v>9</v>
      </c>
      <c r="F141" s="316">
        <v>405.41</v>
      </c>
    </row>
    <row r="142" spans="1:6" ht="15.75">
      <c r="A142" s="248" t="s">
        <v>239</v>
      </c>
      <c r="B142" s="67" t="s">
        <v>434</v>
      </c>
      <c r="C142" s="75" t="s">
        <v>402</v>
      </c>
      <c r="D142" s="135" t="s">
        <v>405</v>
      </c>
      <c r="E142" s="100">
        <v>9</v>
      </c>
      <c r="F142" s="316">
        <v>411.29</v>
      </c>
    </row>
    <row r="143" spans="1:6" ht="15.75">
      <c r="A143" s="248" t="s">
        <v>240</v>
      </c>
      <c r="B143" s="106" t="s">
        <v>462</v>
      </c>
      <c r="C143" s="108" t="s">
        <v>444</v>
      </c>
      <c r="D143" s="100" t="s">
        <v>444</v>
      </c>
      <c r="E143" s="108">
        <v>9</v>
      </c>
      <c r="F143" s="123">
        <v>414.96</v>
      </c>
    </row>
    <row r="144" spans="1:6" ht="15.75">
      <c r="A144" s="248" t="s">
        <v>241</v>
      </c>
      <c r="B144" s="213" t="s">
        <v>827</v>
      </c>
      <c r="C144" s="78"/>
      <c r="D144" s="261" t="s">
        <v>845</v>
      </c>
      <c r="E144" s="379">
        <v>9</v>
      </c>
      <c r="F144" s="374">
        <v>415.93</v>
      </c>
    </row>
    <row r="145" spans="1:6" ht="15.75">
      <c r="A145" s="248" t="s">
        <v>242</v>
      </c>
      <c r="B145" s="106" t="s">
        <v>712</v>
      </c>
      <c r="C145" s="75" t="s">
        <v>720</v>
      </c>
      <c r="D145" s="217" t="s">
        <v>719</v>
      </c>
      <c r="E145" s="78">
        <v>9</v>
      </c>
      <c r="F145" s="80">
        <v>420.85</v>
      </c>
    </row>
    <row r="146" spans="1:6" ht="15.75">
      <c r="A146" s="248" t="s">
        <v>243</v>
      </c>
      <c r="B146" s="106" t="s">
        <v>726</v>
      </c>
      <c r="C146" s="75" t="s">
        <v>720</v>
      </c>
      <c r="D146" s="217" t="s">
        <v>720</v>
      </c>
      <c r="E146" s="78">
        <v>9</v>
      </c>
      <c r="F146" s="80">
        <v>422.22</v>
      </c>
    </row>
    <row r="147" spans="1:6" ht="15.75">
      <c r="A147" s="248" t="s">
        <v>244</v>
      </c>
      <c r="B147" s="213" t="s">
        <v>857</v>
      </c>
      <c r="C147" s="75" t="s">
        <v>819</v>
      </c>
      <c r="D147" s="261" t="s">
        <v>814</v>
      </c>
      <c r="E147" s="379">
        <v>9</v>
      </c>
      <c r="F147" s="374">
        <v>424.16</v>
      </c>
    </row>
    <row r="148" spans="1:6" ht="15.75">
      <c r="A148" s="248" t="s">
        <v>245</v>
      </c>
      <c r="B148" s="107" t="s">
        <v>458</v>
      </c>
      <c r="C148" s="78" t="s">
        <v>444</v>
      </c>
      <c r="D148" s="78" t="s">
        <v>444</v>
      </c>
      <c r="E148" s="108">
        <v>9</v>
      </c>
      <c r="F148" s="111">
        <v>430.04</v>
      </c>
    </row>
    <row r="149" spans="1:6" ht="15.75">
      <c r="A149" s="248" t="s">
        <v>246</v>
      </c>
      <c r="B149" s="67" t="s">
        <v>604</v>
      </c>
      <c r="C149" s="68" t="s">
        <v>559</v>
      </c>
      <c r="D149" s="68" t="s">
        <v>567</v>
      </c>
      <c r="E149" s="78">
        <v>9</v>
      </c>
      <c r="F149" s="82">
        <v>430.65</v>
      </c>
    </row>
    <row r="150" spans="1:6" ht="15.75">
      <c r="A150" s="248" t="s">
        <v>247</v>
      </c>
      <c r="B150" s="106" t="s">
        <v>713</v>
      </c>
      <c r="C150" s="75" t="s">
        <v>720</v>
      </c>
      <c r="D150" s="217" t="s">
        <v>719</v>
      </c>
      <c r="E150" s="78">
        <v>9</v>
      </c>
      <c r="F150" s="80">
        <v>434.77</v>
      </c>
    </row>
    <row r="151" spans="1:6" ht="15.75">
      <c r="A151" s="248" t="s">
        <v>248</v>
      </c>
      <c r="B151" s="67" t="s">
        <v>541</v>
      </c>
      <c r="C151" s="68" t="s">
        <v>559</v>
      </c>
      <c r="D151" s="68" t="s">
        <v>559</v>
      </c>
      <c r="E151" s="78">
        <v>9</v>
      </c>
      <c r="F151" s="82">
        <v>447.86</v>
      </c>
    </row>
    <row r="152" spans="1:6" ht="15.75">
      <c r="A152" s="248" t="s">
        <v>249</v>
      </c>
      <c r="B152" s="107" t="s">
        <v>460</v>
      </c>
      <c r="C152" s="78" t="s">
        <v>402</v>
      </c>
      <c r="D152" s="78" t="s">
        <v>411</v>
      </c>
      <c r="E152" s="78">
        <v>9</v>
      </c>
      <c r="F152" s="256">
        <v>459.41</v>
      </c>
    </row>
    <row r="153" spans="1:6" ht="15.75">
      <c r="A153" s="248" t="s">
        <v>250</v>
      </c>
      <c r="B153" s="85" t="s">
        <v>545</v>
      </c>
      <c r="C153" s="68" t="s">
        <v>559</v>
      </c>
      <c r="D153" s="68" t="s">
        <v>560</v>
      </c>
      <c r="E153" s="78">
        <v>9</v>
      </c>
      <c r="F153" s="82">
        <v>460.16</v>
      </c>
    </row>
    <row r="154" spans="1:6" ht="15.75">
      <c r="A154" s="248" t="s">
        <v>251</v>
      </c>
      <c r="B154" s="74" t="s">
        <v>470</v>
      </c>
      <c r="C154" s="75" t="s">
        <v>402</v>
      </c>
      <c r="D154" s="109" t="s">
        <v>411</v>
      </c>
      <c r="E154" s="382">
        <v>9</v>
      </c>
      <c r="F154" s="245">
        <v>461.61</v>
      </c>
    </row>
    <row r="155" spans="1:6" ht="15.75">
      <c r="A155" s="248" t="s">
        <v>252</v>
      </c>
      <c r="B155" s="81" t="s">
        <v>544</v>
      </c>
      <c r="C155" s="68" t="s">
        <v>559</v>
      </c>
      <c r="D155" s="68" t="s">
        <v>607</v>
      </c>
      <c r="E155" s="78">
        <v>9</v>
      </c>
      <c r="F155" s="82">
        <v>464.02</v>
      </c>
    </row>
    <row r="156" spans="1:6" ht="15.75">
      <c r="A156" s="248" t="s">
        <v>253</v>
      </c>
      <c r="B156" s="85" t="s">
        <v>435</v>
      </c>
      <c r="C156" s="68" t="s">
        <v>444</v>
      </c>
      <c r="D156" s="68" t="s">
        <v>444</v>
      </c>
      <c r="E156" s="78">
        <v>9</v>
      </c>
      <c r="F156" s="82">
        <v>469.4</v>
      </c>
    </row>
    <row r="157" spans="1:6" ht="15.75">
      <c r="A157" s="248" t="s">
        <v>254</v>
      </c>
      <c r="B157" s="81" t="s">
        <v>605</v>
      </c>
      <c r="C157" s="68" t="s">
        <v>559</v>
      </c>
      <c r="D157" s="68" t="s">
        <v>559</v>
      </c>
      <c r="E157" s="78">
        <v>9</v>
      </c>
      <c r="F157" s="82">
        <v>471.37</v>
      </c>
    </row>
    <row r="158" spans="1:6" ht="15.75">
      <c r="A158" s="248" t="s">
        <v>255</v>
      </c>
      <c r="B158" s="74" t="s">
        <v>424</v>
      </c>
      <c r="C158" s="75" t="s">
        <v>402</v>
      </c>
      <c r="D158" s="75" t="s">
        <v>403</v>
      </c>
      <c r="E158" s="381">
        <v>9</v>
      </c>
      <c r="F158" s="112">
        <v>486.58</v>
      </c>
    </row>
    <row r="159" spans="1:6" ht="15.75">
      <c r="A159" s="248" t="s">
        <v>256</v>
      </c>
      <c r="B159" s="67" t="s">
        <v>556</v>
      </c>
      <c r="C159" s="68" t="s">
        <v>559</v>
      </c>
      <c r="D159" s="68" t="s">
        <v>567</v>
      </c>
      <c r="E159" s="78">
        <v>9</v>
      </c>
      <c r="F159" s="82">
        <v>487.01</v>
      </c>
    </row>
    <row r="160" spans="1:6" ht="15.75">
      <c r="A160" s="248" t="s">
        <v>257</v>
      </c>
      <c r="B160" s="213" t="s">
        <v>783</v>
      </c>
      <c r="C160" s="75" t="s">
        <v>819</v>
      </c>
      <c r="D160" s="261" t="s">
        <v>814</v>
      </c>
      <c r="E160" s="379">
        <v>9</v>
      </c>
      <c r="F160" s="374">
        <v>492.06</v>
      </c>
    </row>
    <row r="161" spans="1:6" ht="15.75">
      <c r="A161" s="248" t="s">
        <v>258</v>
      </c>
      <c r="B161" s="81" t="s">
        <v>292</v>
      </c>
      <c r="C161" s="68" t="s">
        <v>9</v>
      </c>
      <c r="D161" s="68" t="s">
        <v>15</v>
      </c>
      <c r="E161" s="108">
        <v>9</v>
      </c>
      <c r="F161" s="82">
        <v>494.46</v>
      </c>
    </row>
    <row r="162" spans="1:6" ht="15.75">
      <c r="A162" s="248" t="s">
        <v>259</v>
      </c>
      <c r="B162" s="67" t="s">
        <v>606</v>
      </c>
      <c r="C162" s="68" t="s">
        <v>559</v>
      </c>
      <c r="D162" s="68" t="s">
        <v>567</v>
      </c>
      <c r="E162" s="78">
        <v>9</v>
      </c>
      <c r="F162" s="82">
        <v>495.32</v>
      </c>
    </row>
    <row r="163" spans="1:6" ht="15.75">
      <c r="A163" s="248" t="s">
        <v>260</v>
      </c>
      <c r="B163" s="67" t="s">
        <v>569</v>
      </c>
      <c r="C163" s="68" t="s">
        <v>559</v>
      </c>
      <c r="D163" s="68" t="s">
        <v>567</v>
      </c>
      <c r="E163" s="78">
        <v>9</v>
      </c>
      <c r="F163" s="82">
        <v>504.34</v>
      </c>
    </row>
    <row r="164" spans="1:6" ht="15.75">
      <c r="A164" s="248" t="s">
        <v>262</v>
      </c>
      <c r="B164" s="67" t="s">
        <v>453</v>
      </c>
      <c r="C164" s="68" t="s">
        <v>402</v>
      </c>
      <c r="D164" s="68" t="s">
        <v>407</v>
      </c>
      <c r="E164" s="78">
        <v>9</v>
      </c>
      <c r="F164" s="82">
        <v>506.04</v>
      </c>
    </row>
    <row r="165" spans="1:6" ht="15.75">
      <c r="A165" s="248" t="s">
        <v>263</v>
      </c>
      <c r="B165" s="213" t="s">
        <v>843</v>
      </c>
      <c r="C165" s="76" t="s">
        <v>819</v>
      </c>
      <c r="D165" s="261" t="s">
        <v>815</v>
      </c>
      <c r="E165" s="379">
        <v>9</v>
      </c>
      <c r="F165" s="374">
        <v>522.46</v>
      </c>
    </row>
    <row r="166" spans="1:6" ht="15.75">
      <c r="A166" s="248" t="s">
        <v>264</v>
      </c>
      <c r="B166" s="213" t="s">
        <v>835</v>
      </c>
      <c r="C166" s="75" t="s">
        <v>819</v>
      </c>
      <c r="D166" s="261" t="s">
        <v>815</v>
      </c>
      <c r="E166" s="379">
        <v>9</v>
      </c>
      <c r="F166" s="374">
        <v>526.84</v>
      </c>
    </row>
    <row r="167" spans="1:6" ht="15.75">
      <c r="A167" s="248" t="s">
        <v>265</v>
      </c>
      <c r="B167" s="113" t="s">
        <v>456</v>
      </c>
      <c r="C167" s="75" t="s">
        <v>402</v>
      </c>
      <c r="D167" s="75" t="s">
        <v>411</v>
      </c>
      <c r="E167" s="381">
        <v>9</v>
      </c>
      <c r="F167" s="112">
        <v>535.75</v>
      </c>
    </row>
    <row r="168" spans="1:6" ht="15.75">
      <c r="A168" s="248" t="s">
        <v>266</v>
      </c>
      <c r="B168" s="98" t="s">
        <v>471</v>
      </c>
      <c r="C168" s="78" t="s">
        <v>402</v>
      </c>
      <c r="D168" s="78" t="s">
        <v>411</v>
      </c>
      <c r="E168" s="78">
        <v>9</v>
      </c>
      <c r="F168" s="111">
        <v>571.53</v>
      </c>
    </row>
    <row r="169" spans="1:6" ht="15.75">
      <c r="A169" s="248" t="s">
        <v>267</v>
      </c>
      <c r="B169" s="106" t="s">
        <v>733</v>
      </c>
      <c r="C169" s="75" t="s">
        <v>720</v>
      </c>
      <c r="D169" s="217" t="s">
        <v>721</v>
      </c>
      <c r="E169" s="78">
        <v>9</v>
      </c>
      <c r="F169" s="80">
        <v>573.69</v>
      </c>
    </row>
    <row r="170" spans="1:6" ht="15.75">
      <c r="A170" s="248" t="s">
        <v>268</v>
      </c>
      <c r="B170" s="106" t="s">
        <v>728</v>
      </c>
      <c r="C170" s="75" t="s">
        <v>720</v>
      </c>
      <c r="D170" s="217" t="s">
        <v>720</v>
      </c>
      <c r="E170" s="78">
        <v>9</v>
      </c>
      <c r="F170" s="80">
        <v>587.33</v>
      </c>
    </row>
    <row r="171" spans="1:6" ht="15.75">
      <c r="A171" s="248" t="s">
        <v>269</v>
      </c>
      <c r="B171" s="106" t="s">
        <v>729</v>
      </c>
      <c r="C171" s="75" t="s">
        <v>720</v>
      </c>
      <c r="D171" s="217" t="s">
        <v>721</v>
      </c>
      <c r="E171" s="78">
        <v>9</v>
      </c>
      <c r="F171" s="80">
        <v>593.66</v>
      </c>
    </row>
    <row r="172" spans="1:6" ht="15.75">
      <c r="A172" s="248" t="s">
        <v>270</v>
      </c>
      <c r="B172" s="74" t="s">
        <v>427</v>
      </c>
      <c r="C172" s="75" t="s">
        <v>444</v>
      </c>
      <c r="D172" s="75" t="s">
        <v>444</v>
      </c>
      <c r="E172" s="378">
        <v>9</v>
      </c>
      <c r="F172" s="243">
        <v>600.21</v>
      </c>
    </row>
    <row r="173" spans="1:6" ht="15.75">
      <c r="A173" s="248" t="s">
        <v>271</v>
      </c>
      <c r="B173" s="106" t="s">
        <v>732</v>
      </c>
      <c r="C173" s="78" t="s">
        <v>720</v>
      </c>
      <c r="D173" s="217" t="s">
        <v>720</v>
      </c>
      <c r="E173" s="78">
        <v>9</v>
      </c>
      <c r="F173" s="80">
        <v>628.62</v>
      </c>
    </row>
    <row r="174" spans="1:6" ht="15.75">
      <c r="A174" s="248" t="s">
        <v>272</v>
      </c>
      <c r="B174" s="213" t="s">
        <v>841</v>
      </c>
      <c r="C174" s="76" t="s">
        <v>819</v>
      </c>
      <c r="D174" s="261" t="s">
        <v>815</v>
      </c>
      <c r="E174" s="379">
        <v>9</v>
      </c>
      <c r="F174" s="374">
        <v>632.12</v>
      </c>
    </row>
    <row r="175" spans="1:6" ht="15.75">
      <c r="A175" s="248" t="s">
        <v>273</v>
      </c>
      <c r="B175" s="74" t="s">
        <v>457</v>
      </c>
      <c r="C175" s="75" t="s">
        <v>444</v>
      </c>
      <c r="D175" s="119" t="s">
        <v>444</v>
      </c>
      <c r="E175" s="378">
        <v>9</v>
      </c>
      <c r="F175" s="243">
        <v>692.98</v>
      </c>
    </row>
    <row r="176" spans="1:6" ht="15.75">
      <c r="A176" s="248" t="s">
        <v>274</v>
      </c>
      <c r="B176" s="74" t="s">
        <v>438</v>
      </c>
      <c r="C176" s="75" t="s">
        <v>402</v>
      </c>
      <c r="D176" s="75" t="s">
        <v>407</v>
      </c>
      <c r="E176" s="381">
        <v>9</v>
      </c>
      <c r="F176" s="245">
        <v>701.54</v>
      </c>
    </row>
    <row r="177" spans="1:6" ht="15.75">
      <c r="A177" s="248" t="s">
        <v>275</v>
      </c>
      <c r="B177" s="106" t="s">
        <v>714</v>
      </c>
      <c r="C177" s="78" t="s">
        <v>720</v>
      </c>
      <c r="D177" s="217" t="s">
        <v>720</v>
      </c>
      <c r="E177" s="78">
        <v>9</v>
      </c>
      <c r="F177" s="80">
        <v>716.66</v>
      </c>
    </row>
    <row r="178" spans="1:6" ht="15.75">
      <c r="A178" s="248" t="s">
        <v>988</v>
      </c>
      <c r="B178" s="74" t="s">
        <v>461</v>
      </c>
      <c r="C178" s="75" t="s">
        <v>444</v>
      </c>
      <c r="D178" s="119" t="s">
        <v>444</v>
      </c>
      <c r="E178" s="378">
        <v>9</v>
      </c>
      <c r="F178" s="243">
        <v>720.57</v>
      </c>
    </row>
    <row r="179" spans="1:6" ht="15.75">
      <c r="A179" s="248" t="s">
        <v>989</v>
      </c>
      <c r="B179" s="74" t="s">
        <v>472</v>
      </c>
      <c r="C179" s="75" t="s">
        <v>444</v>
      </c>
      <c r="D179" s="75" t="s">
        <v>444</v>
      </c>
      <c r="E179" s="378">
        <v>9</v>
      </c>
      <c r="F179" s="243">
        <v>848.99</v>
      </c>
    </row>
    <row r="180" spans="1:6" ht="15.75">
      <c r="A180" s="248" t="s">
        <v>990</v>
      </c>
      <c r="B180" s="74" t="s">
        <v>473</v>
      </c>
      <c r="C180" s="75" t="s">
        <v>444</v>
      </c>
      <c r="D180" s="119" t="s">
        <v>444</v>
      </c>
      <c r="E180" s="378">
        <v>9</v>
      </c>
      <c r="F180" s="243">
        <v>893.14</v>
      </c>
    </row>
    <row r="181" spans="1:6" ht="15.75">
      <c r="A181" s="248" t="s">
        <v>991</v>
      </c>
      <c r="B181" s="74" t="s">
        <v>431</v>
      </c>
      <c r="C181" s="75" t="s">
        <v>444</v>
      </c>
      <c r="D181" s="119" t="s">
        <v>444</v>
      </c>
      <c r="E181" s="378">
        <v>9</v>
      </c>
      <c r="F181" s="245">
        <v>1017.98</v>
      </c>
    </row>
  </sheetData>
  <sheetProtection/>
  <mergeCells count="1">
    <mergeCell ref="A1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9900"/>
  </sheetPr>
  <dimension ref="A1:N132"/>
  <sheetViews>
    <sheetView showGridLines="0" zoomScalePageLayoutView="0" workbookViewId="0" topLeftCell="A73">
      <selection activeCell="F3" sqref="F1:F16384"/>
    </sheetView>
  </sheetViews>
  <sheetFormatPr defaultColWidth="9.00390625" defaultRowHeight="12.75"/>
  <cols>
    <col min="1" max="1" width="16.00390625" style="50" bestFit="1" customWidth="1"/>
    <col min="2" max="2" width="34.00390625" style="31" customWidth="1"/>
    <col min="3" max="3" width="20.875" style="48" customWidth="1"/>
    <col min="4" max="4" width="19.25390625" style="48" customWidth="1"/>
    <col min="5" max="5" width="7.375" style="48" customWidth="1"/>
    <col min="6" max="6" width="11.375" style="49" bestFit="1" customWidth="1"/>
    <col min="7" max="7" width="0.875" style="0" customWidth="1"/>
  </cols>
  <sheetData>
    <row r="1" spans="1:7" s="5" customFormat="1" ht="18">
      <c r="A1" s="552" t="s">
        <v>82</v>
      </c>
      <c r="B1" s="552"/>
      <c r="C1" s="552"/>
      <c r="D1" s="552"/>
      <c r="E1" s="552"/>
      <c r="F1" s="552"/>
      <c r="G1" s="4"/>
    </row>
    <row r="2" spans="1:7" s="5" customFormat="1" ht="18">
      <c r="A2" s="553"/>
      <c r="B2" s="553"/>
      <c r="C2" s="553"/>
      <c r="D2" s="553"/>
      <c r="E2" s="553"/>
      <c r="F2" s="553"/>
      <c r="G2" s="6"/>
    </row>
    <row r="3" spans="1:14" ht="15">
      <c r="A3" s="7" t="s">
        <v>17</v>
      </c>
      <c r="B3" s="8" t="s">
        <v>18</v>
      </c>
      <c r="C3" s="7" t="s">
        <v>19</v>
      </c>
      <c r="D3" s="7" t="s">
        <v>3</v>
      </c>
      <c r="E3" s="7" t="s">
        <v>7</v>
      </c>
      <c r="F3" s="104" t="s">
        <v>20</v>
      </c>
      <c r="G3" s="9"/>
      <c r="J3" s="1"/>
      <c r="K3" s="1"/>
      <c r="L3" s="1"/>
      <c r="M3" s="1"/>
      <c r="N3" s="1"/>
    </row>
    <row r="4" spans="1:14" ht="16.5" customHeight="1">
      <c r="A4" s="23" t="s">
        <v>21</v>
      </c>
      <c r="B4" s="283" t="s">
        <v>771</v>
      </c>
      <c r="C4" s="280" t="s">
        <v>819</v>
      </c>
      <c r="D4" s="285" t="s">
        <v>810</v>
      </c>
      <c r="E4" s="285">
        <v>45</v>
      </c>
      <c r="F4" s="409">
        <v>509.03</v>
      </c>
      <c r="G4" s="11"/>
      <c r="H4" s="11"/>
      <c r="J4" s="1"/>
      <c r="K4" s="12"/>
      <c r="L4" s="1"/>
      <c r="M4" s="1"/>
      <c r="N4" s="1"/>
    </row>
    <row r="5" spans="1:14" ht="16.5" customHeight="1">
      <c r="A5" s="23" t="s">
        <v>22</v>
      </c>
      <c r="B5" s="337" t="s">
        <v>12</v>
      </c>
      <c r="C5" s="284" t="s">
        <v>9</v>
      </c>
      <c r="D5" s="338" t="s">
        <v>13</v>
      </c>
      <c r="E5" s="284">
        <v>45</v>
      </c>
      <c r="F5" s="356">
        <v>530.25</v>
      </c>
      <c r="G5" s="11"/>
      <c r="H5" s="11"/>
      <c r="J5" s="1"/>
      <c r="K5" s="12"/>
      <c r="L5" s="1"/>
      <c r="M5" s="1"/>
      <c r="N5" s="1"/>
    </row>
    <row r="6" spans="1:14" ht="16.5" customHeight="1">
      <c r="A6" s="23" t="s">
        <v>23</v>
      </c>
      <c r="B6" s="334" t="s">
        <v>146</v>
      </c>
      <c r="C6" s="335" t="s">
        <v>9</v>
      </c>
      <c r="D6" s="335" t="s">
        <v>13</v>
      </c>
      <c r="E6" s="335">
        <v>45</v>
      </c>
      <c r="F6" s="336">
        <v>566.12</v>
      </c>
      <c r="G6" s="11"/>
      <c r="H6" s="11"/>
      <c r="J6" s="1"/>
      <c r="K6" s="12"/>
      <c r="L6" s="1"/>
      <c r="M6" s="1"/>
      <c r="N6" s="1"/>
    </row>
    <row r="7" spans="1:14" ht="16.5" customHeight="1">
      <c r="A7" s="63" t="s">
        <v>24</v>
      </c>
      <c r="B7" s="292" t="s">
        <v>769</v>
      </c>
      <c r="C7" s="296" t="s">
        <v>819</v>
      </c>
      <c r="D7" s="293" t="s">
        <v>808</v>
      </c>
      <c r="E7" s="293">
        <v>45</v>
      </c>
      <c r="F7" s="390">
        <v>567.83</v>
      </c>
      <c r="G7" s="11"/>
      <c r="H7" s="11"/>
      <c r="J7" s="1"/>
      <c r="K7" s="13"/>
      <c r="L7" s="1"/>
      <c r="M7" s="1"/>
      <c r="N7" s="1"/>
    </row>
    <row r="8" spans="1:14" ht="16.5" customHeight="1">
      <c r="A8" s="63" t="s">
        <v>25</v>
      </c>
      <c r="B8" s="323" t="s">
        <v>10</v>
      </c>
      <c r="C8" s="296" t="s">
        <v>9</v>
      </c>
      <c r="D8" s="307" t="s">
        <v>9</v>
      </c>
      <c r="E8" s="307">
        <v>45</v>
      </c>
      <c r="F8" s="389">
        <v>575.78</v>
      </c>
      <c r="G8" s="11"/>
      <c r="H8" s="11"/>
      <c r="J8" s="1"/>
      <c r="K8" s="14"/>
      <c r="L8" s="15"/>
      <c r="M8" s="1"/>
      <c r="N8" s="1"/>
    </row>
    <row r="9" spans="1:14" ht="16.5" customHeight="1">
      <c r="A9" s="63" t="s">
        <v>26</v>
      </c>
      <c r="B9" s="292" t="s">
        <v>772</v>
      </c>
      <c r="C9" s="296" t="s">
        <v>819</v>
      </c>
      <c r="D9" s="293" t="s">
        <v>808</v>
      </c>
      <c r="E9" s="293">
        <v>45</v>
      </c>
      <c r="F9" s="390">
        <v>602.43</v>
      </c>
      <c r="G9" s="11"/>
      <c r="H9" s="11"/>
      <c r="J9" s="1"/>
      <c r="K9" s="16"/>
      <c r="L9" s="15"/>
      <c r="M9" s="1"/>
      <c r="N9" s="1"/>
    </row>
    <row r="10" spans="1:14" ht="16.5" customHeight="1">
      <c r="A10" s="63" t="s">
        <v>27</v>
      </c>
      <c r="B10" s="289" t="s">
        <v>286</v>
      </c>
      <c r="C10" s="290" t="s">
        <v>9</v>
      </c>
      <c r="D10" s="290" t="s">
        <v>156</v>
      </c>
      <c r="E10" s="307">
        <v>45</v>
      </c>
      <c r="F10" s="389">
        <v>603.51</v>
      </c>
      <c r="G10" s="11"/>
      <c r="H10" s="11"/>
      <c r="J10" s="1"/>
      <c r="K10" s="16"/>
      <c r="L10" s="15"/>
      <c r="M10" s="1"/>
      <c r="N10" s="1"/>
    </row>
    <row r="11" spans="1:14" ht="16.5" customHeight="1">
      <c r="A11" s="63" t="s">
        <v>28</v>
      </c>
      <c r="B11" s="190" t="s">
        <v>523</v>
      </c>
      <c r="C11" s="192" t="s">
        <v>559</v>
      </c>
      <c r="D11" s="192" t="s">
        <v>560</v>
      </c>
      <c r="E11" s="192">
        <v>45</v>
      </c>
      <c r="F11" s="396">
        <v>634.37</v>
      </c>
      <c r="G11" s="11"/>
      <c r="H11" s="11"/>
      <c r="J11" s="1"/>
      <c r="K11" s="16"/>
      <c r="L11" s="15"/>
      <c r="M11" s="1"/>
      <c r="N11" s="1"/>
    </row>
    <row r="12" spans="1:14" ht="16.5" customHeight="1">
      <c r="A12" s="63" t="s">
        <v>29</v>
      </c>
      <c r="B12" s="292" t="s">
        <v>828</v>
      </c>
      <c r="C12" s="296" t="s">
        <v>819</v>
      </c>
      <c r="D12" s="293" t="s">
        <v>811</v>
      </c>
      <c r="E12" s="293">
        <v>45</v>
      </c>
      <c r="F12" s="390">
        <v>635.63</v>
      </c>
      <c r="G12" s="11"/>
      <c r="H12" s="11"/>
      <c r="J12" s="1"/>
      <c r="K12" s="17"/>
      <c r="L12" s="15"/>
      <c r="M12" s="1"/>
      <c r="N12" s="1"/>
    </row>
    <row r="13" spans="1:14" ht="16.5" customHeight="1">
      <c r="A13" s="63" t="s">
        <v>30</v>
      </c>
      <c r="B13" s="292" t="s">
        <v>774</v>
      </c>
      <c r="C13" s="296" t="s">
        <v>819</v>
      </c>
      <c r="D13" s="293" t="s">
        <v>808</v>
      </c>
      <c r="E13" s="293">
        <v>45</v>
      </c>
      <c r="F13" s="390">
        <v>641.5</v>
      </c>
      <c r="G13" s="11"/>
      <c r="H13" s="11"/>
      <c r="J13" s="1"/>
      <c r="K13" s="1"/>
      <c r="L13" s="1"/>
      <c r="M13" s="1"/>
      <c r="N13" s="1"/>
    </row>
    <row r="14" spans="1:14" ht="16.5" customHeight="1">
      <c r="A14" s="63" t="s">
        <v>31</v>
      </c>
      <c r="B14" s="333" t="s">
        <v>344</v>
      </c>
      <c r="C14" s="296" t="s">
        <v>342</v>
      </c>
      <c r="D14" s="307" t="s">
        <v>345</v>
      </c>
      <c r="E14" s="290">
        <v>45</v>
      </c>
      <c r="F14" s="395">
        <v>657.7</v>
      </c>
      <c r="G14" s="11"/>
      <c r="H14" s="11"/>
      <c r="J14" s="1"/>
      <c r="K14" s="1"/>
      <c r="L14" s="1"/>
      <c r="M14" s="1"/>
      <c r="N14" s="1"/>
    </row>
    <row r="15" spans="1:14" ht="16.5" customHeight="1">
      <c r="A15" s="63" t="s">
        <v>32</v>
      </c>
      <c r="B15" s="289" t="s">
        <v>346</v>
      </c>
      <c r="C15" s="296" t="s">
        <v>342</v>
      </c>
      <c r="D15" s="296" t="s">
        <v>347</v>
      </c>
      <c r="E15" s="290">
        <v>45</v>
      </c>
      <c r="F15" s="395">
        <v>669.3</v>
      </c>
      <c r="G15" s="11"/>
      <c r="H15" s="11"/>
      <c r="J15" s="1"/>
      <c r="K15" s="1"/>
      <c r="L15" s="1"/>
      <c r="M15" s="1"/>
      <c r="N15" s="1"/>
    </row>
    <row r="16" spans="1:14" ht="16.5" customHeight="1">
      <c r="A16" s="63" t="s">
        <v>33</v>
      </c>
      <c r="B16" s="292" t="s">
        <v>789</v>
      </c>
      <c r="C16" s="296" t="s">
        <v>819</v>
      </c>
      <c r="D16" s="293" t="s">
        <v>811</v>
      </c>
      <c r="E16" s="293">
        <v>45</v>
      </c>
      <c r="F16" s="390">
        <v>684.21</v>
      </c>
      <c r="G16" s="11"/>
      <c r="H16" s="11"/>
      <c r="J16" s="1"/>
      <c r="K16" s="1"/>
      <c r="L16" s="1"/>
      <c r="M16" s="1"/>
      <c r="N16" s="1"/>
    </row>
    <row r="17" spans="1:14" ht="16.5" customHeight="1">
      <c r="A17" s="63" t="s">
        <v>34</v>
      </c>
      <c r="B17" s="190" t="s">
        <v>526</v>
      </c>
      <c r="C17" s="192" t="s">
        <v>559</v>
      </c>
      <c r="D17" s="192" t="s">
        <v>562</v>
      </c>
      <c r="E17" s="192">
        <v>45</v>
      </c>
      <c r="F17" s="396">
        <v>715.14</v>
      </c>
      <c r="G17" s="11"/>
      <c r="H17" s="11"/>
      <c r="J17" s="1"/>
      <c r="K17" s="1"/>
      <c r="L17" s="1"/>
      <c r="M17" s="1"/>
      <c r="N17" s="1"/>
    </row>
    <row r="18" spans="1:14" ht="16.5" customHeight="1">
      <c r="A18" s="63" t="s">
        <v>35</v>
      </c>
      <c r="B18" s="190" t="s">
        <v>529</v>
      </c>
      <c r="C18" s="192" t="s">
        <v>559</v>
      </c>
      <c r="D18" s="197" t="s">
        <v>607</v>
      </c>
      <c r="E18" s="192">
        <v>45</v>
      </c>
      <c r="F18" s="397">
        <v>733.96</v>
      </c>
      <c r="G18" s="11"/>
      <c r="H18" s="11"/>
      <c r="J18" s="1"/>
      <c r="K18" s="1"/>
      <c r="L18" s="1"/>
      <c r="M18" s="1"/>
      <c r="N18" s="1"/>
    </row>
    <row r="19" spans="1:8" ht="16.5" customHeight="1">
      <c r="A19" s="63" t="s">
        <v>36</v>
      </c>
      <c r="B19" s="190" t="s">
        <v>528</v>
      </c>
      <c r="C19" s="192" t="s">
        <v>559</v>
      </c>
      <c r="D19" s="192" t="s">
        <v>560</v>
      </c>
      <c r="E19" s="192">
        <v>45</v>
      </c>
      <c r="F19" s="396">
        <v>742.29</v>
      </c>
      <c r="G19" s="11"/>
      <c r="H19" s="11"/>
    </row>
    <row r="20" spans="1:8" ht="16.5" customHeight="1">
      <c r="A20" s="63" t="s">
        <v>37</v>
      </c>
      <c r="B20" s="191" t="s">
        <v>441</v>
      </c>
      <c r="C20" s="192" t="s">
        <v>402</v>
      </c>
      <c r="D20" s="192" t="s">
        <v>411</v>
      </c>
      <c r="E20" s="192">
        <v>45</v>
      </c>
      <c r="F20" s="396">
        <v>769.17</v>
      </c>
      <c r="G20" s="11"/>
      <c r="H20" s="11"/>
    </row>
    <row r="21" spans="1:8" ht="16.5" customHeight="1">
      <c r="A21" s="63" t="s">
        <v>38</v>
      </c>
      <c r="B21" s="196" t="s">
        <v>341</v>
      </c>
      <c r="C21" s="192" t="s">
        <v>342</v>
      </c>
      <c r="D21" s="192" t="s">
        <v>986</v>
      </c>
      <c r="E21" s="192">
        <v>45</v>
      </c>
      <c r="F21" s="397">
        <v>781.08</v>
      </c>
      <c r="G21" s="11"/>
      <c r="H21" s="11"/>
    </row>
    <row r="22" spans="1:8" ht="16.5" customHeight="1">
      <c r="A22" s="63" t="s">
        <v>39</v>
      </c>
      <c r="B22" s="292" t="s">
        <v>770</v>
      </c>
      <c r="C22" s="296" t="s">
        <v>819</v>
      </c>
      <c r="D22" s="293" t="s">
        <v>809</v>
      </c>
      <c r="E22" s="293">
        <v>45</v>
      </c>
      <c r="F22" s="390">
        <v>781.37</v>
      </c>
      <c r="G22" s="11"/>
      <c r="H22" s="11"/>
    </row>
    <row r="23" spans="1:8" ht="16.5" customHeight="1">
      <c r="A23" s="63" t="s">
        <v>40</v>
      </c>
      <c r="B23" s="191" t="s">
        <v>412</v>
      </c>
      <c r="C23" s="192" t="s">
        <v>402</v>
      </c>
      <c r="D23" s="192" t="s">
        <v>405</v>
      </c>
      <c r="E23" s="192">
        <v>45</v>
      </c>
      <c r="F23" s="396">
        <v>782.05</v>
      </c>
      <c r="G23" s="11"/>
      <c r="H23" s="11"/>
    </row>
    <row r="24" spans="1:8" ht="16.5" customHeight="1">
      <c r="A24" s="63" t="s">
        <v>41</v>
      </c>
      <c r="B24" s="190" t="s">
        <v>527</v>
      </c>
      <c r="C24" s="192" t="s">
        <v>559</v>
      </c>
      <c r="D24" s="192" t="s">
        <v>559</v>
      </c>
      <c r="E24" s="192">
        <v>45</v>
      </c>
      <c r="F24" s="396">
        <v>802.49</v>
      </c>
      <c r="G24" s="11"/>
      <c r="H24" s="11"/>
    </row>
    <row r="25" spans="1:8" ht="16.5" customHeight="1">
      <c r="A25" s="63" t="s">
        <v>42</v>
      </c>
      <c r="B25" s="292" t="s">
        <v>773</v>
      </c>
      <c r="C25" s="296" t="s">
        <v>819</v>
      </c>
      <c r="D25" s="293" t="s">
        <v>811</v>
      </c>
      <c r="E25" s="293">
        <v>45</v>
      </c>
      <c r="F25" s="390">
        <v>820.03</v>
      </c>
      <c r="G25" s="11"/>
      <c r="H25" s="11"/>
    </row>
    <row r="26" spans="1:8" ht="16.5" customHeight="1">
      <c r="A26" s="63" t="s">
        <v>43</v>
      </c>
      <c r="B26" s="191" t="s">
        <v>294</v>
      </c>
      <c r="C26" s="192" t="s">
        <v>9</v>
      </c>
      <c r="D26" s="296" t="s">
        <v>153</v>
      </c>
      <c r="E26" s="192">
        <v>45</v>
      </c>
      <c r="F26" s="396">
        <v>867.52</v>
      </c>
      <c r="G26" s="11"/>
      <c r="H26" s="11"/>
    </row>
    <row r="27" spans="1:8" ht="16.5" customHeight="1">
      <c r="A27" s="63" t="s">
        <v>44</v>
      </c>
      <c r="B27" s="292" t="s">
        <v>779</v>
      </c>
      <c r="C27" s="296" t="s">
        <v>819</v>
      </c>
      <c r="D27" s="293" t="s">
        <v>846</v>
      </c>
      <c r="E27" s="293">
        <v>45</v>
      </c>
      <c r="F27" s="390">
        <v>870.68</v>
      </c>
      <c r="G27" s="11"/>
      <c r="H27" s="11"/>
    </row>
    <row r="28" spans="1:8" ht="16.5" customHeight="1">
      <c r="A28" s="63" t="s">
        <v>45</v>
      </c>
      <c r="B28" s="323" t="s">
        <v>147</v>
      </c>
      <c r="C28" s="296" t="s">
        <v>9</v>
      </c>
      <c r="D28" s="296" t="s">
        <v>15</v>
      </c>
      <c r="E28" s="307">
        <v>45</v>
      </c>
      <c r="F28" s="389">
        <v>871.76</v>
      </c>
      <c r="G28" s="11"/>
      <c r="H28" s="11"/>
    </row>
    <row r="29" spans="1:8" ht="16.5" customHeight="1">
      <c r="A29" s="63" t="s">
        <v>46</v>
      </c>
      <c r="B29" s="191" t="s">
        <v>408</v>
      </c>
      <c r="C29" s="192" t="s">
        <v>402</v>
      </c>
      <c r="D29" s="192" t="s">
        <v>409</v>
      </c>
      <c r="E29" s="192">
        <v>45</v>
      </c>
      <c r="F29" s="396">
        <v>883.28</v>
      </c>
      <c r="G29" s="11"/>
      <c r="H29" s="11"/>
    </row>
    <row r="30" spans="1:8" ht="16.5" customHeight="1">
      <c r="A30" s="63" t="s">
        <v>47</v>
      </c>
      <c r="B30" s="190" t="s">
        <v>531</v>
      </c>
      <c r="C30" s="192" t="s">
        <v>559</v>
      </c>
      <c r="D30" s="192" t="s">
        <v>564</v>
      </c>
      <c r="E30" s="192">
        <v>45</v>
      </c>
      <c r="F30" s="396">
        <v>916.88</v>
      </c>
      <c r="G30" s="11"/>
      <c r="H30" s="11"/>
    </row>
    <row r="31" spans="1:8" ht="16.5" customHeight="1">
      <c r="A31" s="63" t="s">
        <v>48</v>
      </c>
      <c r="B31" s="292" t="s">
        <v>800</v>
      </c>
      <c r="C31" s="296" t="s">
        <v>819</v>
      </c>
      <c r="D31" s="293" t="s">
        <v>818</v>
      </c>
      <c r="E31" s="293">
        <v>45</v>
      </c>
      <c r="F31" s="390">
        <v>920.41</v>
      </c>
      <c r="G31" s="11"/>
      <c r="H31" s="11"/>
    </row>
    <row r="32" spans="1:8" ht="16.5" customHeight="1">
      <c r="A32" s="63" t="s">
        <v>49</v>
      </c>
      <c r="B32" s="292" t="s">
        <v>778</v>
      </c>
      <c r="C32" s="296" t="s">
        <v>819</v>
      </c>
      <c r="D32" s="293" t="s">
        <v>846</v>
      </c>
      <c r="E32" s="293">
        <v>45</v>
      </c>
      <c r="F32" s="390">
        <v>920.85</v>
      </c>
      <c r="G32" s="11"/>
      <c r="H32" s="11"/>
    </row>
    <row r="33" spans="1:8" ht="16.5" customHeight="1">
      <c r="A33" s="63" t="s">
        <v>50</v>
      </c>
      <c r="B33" s="326" t="s">
        <v>291</v>
      </c>
      <c r="C33" s="290" t="s">
        <v>9</v>
      </c>
      <c r="D33" s="290" t="s">
        <v>15</v>
      </c>
      <c r="E33" s="192">
        <v>45</v>
      </c>
      <c r="F33" s="397">
        <v>927.53</v>
      </c>
      <c r="G33" s="11"/>
      <c r="H33" s="11"/>
    </row>
    <row r="34" spans="1:8" ht="16.5" customHeight="1">
      <c r="A34" s="63" t="s">
        <v>51</v>
      </c>
      <c r="B34" s="292" t="s">
        <v>775</v>
      </c>
      <c r="C34" s="296" t="s">
        <v>819</v>
      </c>
      <c r="D34" s="293" t="s">
        <v>809</v>
      </c>
      <c r="E34" s="293">
        <v>45</v>
      </c>
      <c r="F34" s="390">
        <v>957.85</v>
      </c>
      <c r="G34" s="11"/>
      <c r="H34" s="11"/>
    </row>
    <row r="35" spans="1:8" ht="16.5" customHeight="1">
      <c r="A35" s="63" t="s">
        <v>52</v>
      </c>
      <c r="B35" s="292" t="s">
        <v>829</v>
      </c>
      <c r="C35" s="296" t="s">
        <v>819</v>
      </c>
      <c r="D35" s="293" t="s">
        <v>809</v>
      </c>
      <c r="E35" s="293">
        <v>45</v>
      </c>
      <c r="F35" s="390">
        <v>958.45</v>
      </c>
      <c r="G35" s="11"/>
      <c r="H35" s="11"/>
    </row>
    <row r="36" spans="1:8" ht="16.5" customHeight="1">
      <c r="A36" s="63" t="s">
        <v>53</v>
      </c>
      <c r="B36" s="190" t="s">
        <v>524</v>
      </c>
      <c r="C36" s="192" t="s">
        <v>559</v>
      </c>
      <c r="D36" s="192" t="s">
        <v>561</v>
      </c>
      <c r="E36" s="192">
        <v>45</v>
      </c>
      <c r="F36" s="396">
        <v>1053.23</v>
      </c>
      <c r="G36" s="11"/>
      <c r="H36" s="11"/>
    </row>
    <row r="37" spans="1:8" ht="16.5" customHeight="1">
      <c r="A37" s="63" t="s">
        <v>54</v>
      </c>
      <c r="B37" s="196" t="s">
        <v>627</v>
      </c>
      <c r="C37" s="192" t="s">
        <v>559</v>
      </c>
      <c r="D37" s="192" t="s">
        <v>565</v>
      </c>
      <c r="E37" s="192">
        <v>45</v>
      </c>
      <c r="F37" s="397">
        <v>1062.62</v>
      </c>
      <c r="G37" s="11"/>
      <c r="H37" s="11"/>
    </row>
    <row r="38" spans="1:8" ht="16.5" customHeight="1">
      <c r="A38" s="63" t="s">
        <v>55</v>
      </c>
      <c r="B38" s="292" t="s">
        <v>833</v>
      </c>
      <c r="C38" s="296" t="s">
        <v>819</v>
      </c>
      <c r="D38" s="293" t="s">
        <v>810</v>
      </c>
      <c r="E38" s="293">
        <v>45</v>
      </c>
      <c r="F38" s="390">
        <v>1069.58</v>
      </c>
      <c r="G38" s="11"/>
      <c r="H38" s="11"/>
    </row>
    <row r="39" spans="1:8" ht="16.5" customHeight="1">
      <c r="A39" s="63" t="s">
        <v>56</v>
      </c>
      <c r="B39" s="196" t="s">
        <v>628</v>
      </c>
      <c r="C39" s="192" t="s">
        <v>559</v>
      </c>
      <c r="D39" s="192" t="s">
        <v>559</v>
      </c>
      <c r="E39" s="192">
        <v>45</v>
      </c>
      <c r="F39" s="397">
        <v>1075.89</v>
      </c>
      <c r="G39" s="11"/>
      <c r="H39" s="11"/>
    </row>
    <row r="40" spans="1:8" ht="16.5" customHeight="1">
      <c r="A40" s="63" t="s">
        <v>57</v>
      </c>
      <c r="B40" s="292" t="s">
        <v>782</v>
      </c>
      <c r="C40" s="296" t="s">
        <v>819</v>
      </c>
      <c r="D40" s="293" t="s">
        <v>810</v>
      </c>
      <c r="E40" s="293">
        <v>45</v>
      </c>
      <c r="F40" s="390">
        <v>1085.22</v>
      </c>
      <c r="G40" s="11"/>
      <c r="H40" s="11"/>
    </row>
    <row r="41" spans="1:8" ht="16.5" customHeight="1">
      <c r="A41" s="63" t="s">
        <v>58</v>
      </c>
      <c r="B41" s="191" t="s">
        <v>380</v>
      </c>
      <c r="C41" s="192" t="s">
        <v>342</v>
      </c>
      <c r="D41" s="192" t="s">
        <v>345</v>
      </c>
      <c r="E41" s="192">
        <v>45</v>
      </c>
      <c r="F41" s="396">
        <v>1089.96</v>
      </c>
      <c r="G41" s="11"/>
      <c r="H41" s="11"/>
    </row>
    <row r="42" spans="1:8" ht="16.5" customHeight="1">
      <c r="A42" s="63" t="s">
        <v>59</v>
      </c>
      <c r="B42" s="292" t="s">
        <v>832</v>
      </c>
      <c r="C42" s="296" t="s">
        <v>819</v>
      </c>
      <c r="D42" s="293" t="s">
        <v>846</v>
      </c>
      <c r="E42" s="293">
        <v>45</v>
      </c>
      <c r="F42" s="390">
        <v>1092.64</v>
      </c>
      <c r="G42" s="11"/>
      <c r="H42" s="11"/>
    </row>
    <row r="43" spans="1:8" ht="16.5" customHeight="1">
      <c r="A43" s="63" t="s">
        <v>60</v>
      </c>
      <c r="B43" s="292" t="s">
        <v>784</v>
      </c>
      <c r="C43" s="296" t="s">
        <v>819</v>
      </c>
      <c r="D43" s="293" t="s">
        <v>846</v>
      </c>
      <c r="E43" s="293">
        <v>45</v>
      </c>
      <c r="F43" s="390">
        <v>1101.12</v>
      </c>
      <c r="G43" s="11"/>
      <c r="H43" s="11"/>
    </row>
    <row r="44" spans="1:8" ht="16.5" customHeight="1">
      <c r="A44" s="63" t="s">
        <v>61</v>
      </c>
      <c r="B44" s="196" t="s">
        <v>406</v>
      </c>
      <c r="C44" s="192" t="s">
        <v>402</v>
      </c>
      <c r="D44" s="192" t="s">
        <v>407</v>
      </c>
      <c r="E44" s="192">
        <v>45</v>
      </c>
      <c r="F44" s="397">
        <v>1102.76</v>
      </c>
      <c r="G44" s="11"/>
      <c r="H44" s="11"/>
    </row>
    <row r="45" spans="1:8" ht="16.5" customHeight="1">
      <c r="A45" s="63" t="s">
        <v>62</v>
      </c>
      <c r="B45" s="300" t="s">
        <v>709</v>
      </c>
      <c r="C45" s="296" t="s">
        <v>720</v>
      </c>
      <c r="D45" s="314" t="s">
        <v>720</v>
      </c>
      <c r="E45" s="192">
        <v>45</v>
      </c>
      <c r="F45" s="397">
        <v>1110.04</v>
      </c>
      <c r="G45" s="11"/>
      <c r="H45" s="11"/>
    </row>
    <row r="46" spans="1:7" ht="16.5" customHeight="1">
      <c r="A46" s="63" t="s">
        <v>63</v>
      </c>
      <c r="B46" s="191" t="s">
        <v>348</v>
      </c>
      <c r="C46" s="192" t="s">
        <v>342</v>
      </c>
      <c r="D46" s="192" t="s">
        <v>345</v>
      </c>
      <c r="E46" s="192">
        <v>45</v>
      </c>
      <c r="F46" s="396">
        <v>1111.83</v>
      </c>
      <c r="G46" s="11"/>
    </row>
    <row r="47" spans="1:8" ht="16.5" customHeight="1">
      <c r="A47" s="63" t="s">
        <v>64</v>
      </c>
      <c r="B47" s="190" t="s">
        <v>536</v>
      </c>
      <c r="C47" s="192" t="s">
        <v>559</v>
      </c>
      <c r="D47" s="192" t="s">
        <v>566</v>
      </c>
      <c r="E47" s="192">
        <v>45</v>
      </c>
      <c r="F47" s="396">
        <v>1126.01</v>
      </c>
      <c r="G47" s="11"/>
      <c r="H47" s="11"/>
    </row>
    <row r="48" spans="1:8" ht="16.5" customHeight="1">
      <c r="A48" s="63" t="s">
        <v>65</v>
      </c>
      <c r="B48" s="300" t="s">
        <v>279</v>
      </c>
      <c r="C48" s="301" t="s">
        <v>9</v>
      </c>
      <c r="D48" s="313" t="s">
        <v>9</v>
      </c>
      <c r="E48" s="192">
        <v>45</v>
      </c>
      <c r="F48" s="397">
        <v>1165.8</v>
      </c>
      <c r="G48" s="11"/>
      <c r="H48" s="11"/>
    </row>
    <row r="49" spans="1:8" ht="16.5" customHeight="1">
      <c r="A49" s="63" t="s">
        <v>66</v>
      </c>
      <c r="B49" s="191" t="s">
        <v>987</v>
      </c>
      <c r="C49" s="192" t="s">
        <v>342</v>
      </c>
      <c r="D49" s="192" t="s">
        <v>350</v>
      </c>
      <c r="E49" s="192">
        <v>45</v>
      </c>
      <c r="F49" s="396">
        <v>1198.85</v>
      </c>
      <c r="G49" s="11"/>
      <c r="H49" s="11"/>
    </row>
    <row r="50" spans="1:8" ht="16.5" customHeight="1">
      <c r="A50" s="63" t="s">
        <v>67</v>
      </c>
      <c r="B50" s="191" t="s">
        <v>352</v>
      </c>
      <c r="C50" s="192" t="s">
        <v>342</v>
      </c>
      <c r="D50" s="192" t="s">
        <v>343</v>
      </c>
      <c r="E50" s="192">
        <v>45</v>
      </c>
      <c r="F50" s="396">
        <v>1202.6</v>
      </c>
      <c r="G50" s="11"/>
      <c r="H50" s="11"/>
    </row>
    <row r="51" spans="1:8" ht="16.5" customHeight="1">
      <c r="A51" s="63" t="s">
        <v>68</v>
      </c>
      <c r="B51" s="191" t="s">
        <v>483</v>
      </c>
      <c r="C51" s="192" t="s">
        <v>402</v>
      </c>
      <c r="D51" s="192" t="s">
        <v>407</v>
      </c>
      <c r="E51" s="192">
        <v>45</v>
      </c>
      <c r="F51" s="396">
        <v>1234.66</v>
      </c>
      <c r="G51" s="11"/>
      <c r="H51" s="11"/>
    </row>
    <row r="52" spans="1:8" ht="16.5" customHeight="1">
      <c r="A52" s="63" t="s">
        <v>69</v>
      </c>
      <c r="B52" s="191" t="s">
        <v>354</v>
      </c>
      <c r="C52" s="192" t="s">
        <v>342</v>
      </c>
      <c r="D52" s="192" t="s">
        <v>355</v>
      </c>
      <c r="E52" s="192">
        <v>45</v>
      </c>
      <c r="F52" s="396">
        <v>1257.81</v>
      </c>
      <c r="G52" s="11"/>
      <c r="H52" s="11"/>
    </row>
    <row r="53" spans="1:6" ht="15">
      <c r="A53" s="63" t="s">
        <v>70</v>
      </c>
      <c r="B53" s="292" t="s">
        <v>780</v>
      </c>
      <c r="C53" s="296" t="s">
        <v>819</v>
      </c>
      <c r="D53" s="293" t="s">
        <v>814</v>
      </c>
      <c r="E53" s="293">
        <v>45</v>
      </c>
      <c r="F53" s="390">
        <v>1277.52</v>
      </c>
    </row>
    <row r="54" spans="1:6" ht="15">
      <c r="A54" s="63" t="s">
        <v>71</v>
      </c>
      <c r="B54" s="292" t="s">
        <v>799</v>
      </c>
      <c r="C54" s="296" t="s">
        <v>819</v>
      </c>
      <c r="D54" s="293" t="s">
        <v>818</v>
      </c>
      <c r="E54" s="293">
        <v>45</v>
      </c>
      <c r="F54" s="390">
        <v>1285.37</v>
      </c>
    </row>
    <row r="55" spans="1:6" ht="15">
      <c r="A55" s="63" t="s">
        <v>72</v>
      </c>
      <c r="B55" s="292" t="s">
        <v>787</v>
      </c>
      <c r="C55" s="296" t="s">
        <v>819</v>
      </c>
      <c r="D55" s="293" t="s">
        <v>815</v>
      </c>
      <c r="E55" s="293">
        <v>45</v>
      </c>
      <c r="F55" s="390">
        <v>1303.2</v>
      </c>
    </row>
    <row r="56" spans="1:6" ht="15">
      <c r="A56" s="63" t="s">
        <v>73</v>
      </c>
      <c r="B56" s="292" t="s">
        <v>776</v>
      </c>
      <c r="C56" s="296" t="s">
        <v>819</v>
      </c>
      <c r="D56" s="293" t="s">
        <v>812</v>
      </c>
      <c r="E56" s="293">
        <v>45</v>
      </c>
      <c r="F56" s="390">
        <v>1305.36</v>
      </c>
    </row>
    <row r="57" spans="1:6" ht="15">
      <c r="A57" s="63" t="s">
        <v>74</v>
      </c>
      <c r="B57" s="191" t="s">
        <v>404</v>
      </c>
      <c r="C57" s="192" t="s">
        <v>402</v>
      </c>
      <c r="D57" s="192" t="s">
        <v>405</v>
      </c>
      <c r="E57" s="192">
        <v>45</v>
      </c>
      <c r="F57" s="396">
        <v>1307.93</v>
      </c>
    </row>
    <row r="58" spans="1:6" ht="15">
      <c r="A58" s="63" t="s">
        <v>75</v>
      </c>
      <c r="B58" s="292" t="s">
        <v>837</v>
      </c>
      <c r="C58" s="296" t="s">
        <v>819</v>
      </c>
      <c r="D58" s="293" t="s">
        <v>846</v>
      </c>
      <c r="E58" s="293">
        <v>45</v>
      </c>
      <c r="F58" s="390">
        <v>1309.9</v>
      </c>
    </row>
    <row r="59" spans="1:6" ht="15">
      <c r="A59" s="63" t="s">
        <v>76</v>
      </c>
      <c r="B59" s="190" t="s">
        <v>551</v>
      </c>
      <c r="C59" s="192" t="s">
        <v>559</v>
      </c>
      <c r="D59" s="192" t="s">
        <v>561</v>
      </c>
      <c r="E59" s="192">
        <v>45</v>
      </c>
      <c r="F59" s="396">
        <v>1314.52</v>
      </c>
    </row>
    <row r="60" spans="1:6" ht="15">
      <c r="A60" s="63" t="s">
        <v>157</v>
      </c>
      <c r="B60" s="292" t="s">
        <v>827</v>
      </c>
      <c r="C60" s="296" t="s">
        <v>819</v>
      </c>
      <c r="D60" s="293" t="s">
        <v>845</v>
      </c>
      <c r="E60" s="293">
        <v>45</v>
      </c>
      <c r="F60" s="390">
        <v>1330.68</v>
      </c>
    </row>
    <row r="61" spans="1:6" ht="15">
      <c r="A61" s="63" t="s">
        <v>158</v>
      </c>
      <c r="B61" s="292" t="s">
        <v>781</v>
      </c>
      <c r="C61" s="296" t="s">
        <v>819</v>
      </c>
      <c r="D61" s="293" t="s">
        <v>814</v>
      </c>
      <c r="E61" s="293">
        <v>45</v>
      </c>
      <c r="F61" s="390">
        <v>1353.56</v>
      </c>
    </row>
    <row r="62" spans="1:6" ht="15">
      <c r="A62" s="63" t="s">
        <v>159</v>
      </c>
      <c r="B62" s="292" t="s">
        <v>801</v>
      </c>
      <c r="C62" s="296" t="s">
        <v>819</v>
      </c>
      <c r="D62" s="293" t="s">
        <v>812</v>
      </c>
      <c r="E62" s="293">
        <v>45</v>
      </c>
      <c r="F62" s="390">
        <v>1354.61</v>
      </c>
    </row>
    <row r="63" spans="1:6" ht="15">
      <c r="A63" s="63" t="s">
        <v>160</v>
      </c>
      <c r="B63" s="300" t="s">
        <v>753</v>
      </c>
      <c r="C63" s="296" t="s">
        <v>720</v>
      </c>
      <c r="D63" s="314" t="s">
        <v>719</v>
      </c>
      <c r="E63" s="192">
        <v>45</v>
      </c>
      <c r="F63" s="397">
        <v>1456.6</v>
      </c>
    </row>
    <row r="64" spans="1:6" ht="15">
      <c r="A64" s="63" t="s">
        <v>161</v>
      </c>
      <c r="B64" s="191" t="s">
        <v>420</v>
      </c>
      <c r="C64" s="192" t="s">
        <v>402</v>
      </c>
      <c r="D64" s="192" t="s">
        <v>411</v>
      </c>
      <c r="E64" s="192">
        <v>45</v>
      </c>
      <c r="F64" s="396">
        <v>1460.22</v>
      </c>
    </row>
    <row r="65" spans="1:6" ht="15">
      <c r="A65" s="63" t="s">
        <v>162</v>
      </c>
      <c r="B65" s="323" t="s">
        <v>149</v>
      </c>
      <c r="C65" s="296" t="s">
        <v>9</v>
      </c>
      <c r="D65" s="296" t="s">
        <v>148</v>
      </c>
      <c r="E65" s="296">
        <v>45</v>
      </c>
      <c r="F65" s="389">
        <v>1464.1</v>
      </c>
    </row>
    <row r="66" spans="1:6" ht="15">
      <c r="A66" s="63" t="s">
        <v>163</v>
      </c>
      <c r="B66" s="292" t="s">
        <v>805</v>
      </c>
      <c r="C66" s="296" t="s">
        <v>819</v>
      </c>
      <c r="D66" s="293" t="s">
        <v>814</v>
      </c>
      <c r="E66" s="293">
        <v>45</v>
      </c>
      <c r="F66" s="390">
        <v>1470.05</v>
      </c>
    </row>
    <row r="67" spans="1:6" ht="15">
      <c r="A67" s="63" t="s">
        <v>164</v>
      </c>
      <c r="B67" s="191" t="s">
        <v>417</v>
      </c>
      <c r="C67" s="192" t="s">
        <v>402</v>
      </c>
      <c r="D67" s="192" t="s">
        <v>402</v>
      </c>
      <c r="E67" s="192">
        <v>45</v>
      </c>
      <c r="F67" s="396">
        <v>1470.12</v>
      </c>
    </row>
    <row r="68" spans="1:6" ht="15">
      <c r="A68" s="63" t="s">
        <v>165</v>
      </c>
      <c r="B68" s="292" t="s">
        <v>834</v>
      </c>
      <c r="C68" s="296" t="s">
        <v>819</v>
      </c>
      <c r="D68" s="293" t="s">
        <v>811</v>
      </c>
      <c r="E68" s="293">
        <v>45</v>
      </c>
      <c r="F68" s="390">
        <v>1471.29</v>
      </c>
    </row>
    <row r="69" spans="1:6" ht="15">
      <c r="A69" s="63" t="s">
        <v>166</v>
      </c>
      <c r="B69" s="324" t="s">
        <v>290</v>
      </c>
      <c r="C69" s="192" t="s">
        <v>9</v>
      </c>
      <c r="D69" s="192" t="s">
        <v>148</v>
      </c>
      <c r="E69" s="192">
        <v>45</v>
      </c>
      <c r="F69" s="396">
        <v>1503.11</v>
      </c>
    </row>
    <row r="70" spans="1:6" ht="15">
      <c r="A70" s="63" t="s">
        <v>167</v>
      </c>
      <c r="B70" s="190" t="s">
        <v>629</v>
      </c>
      <c r="C70" s="192" t="s">
        <v>559</v>
      </c>
      <c r="D70" s="192" t="s">
        <v>559</v>
      </c>
      <c r="E70" s="192">
        <v>45</v>
      </c>
      <c r="F70" s="396">
        <v>1516.55</v>
      </c>
    </row>
    <row r="71" spans="1:6" ht="15">
      <c r="A71" s="63" t="s">
        <v>168</v>
      </c>
      <c r="B71" s="292" t="s">
        <v>794</v>
      </c>
      <c r="C71" s="296" t="s">
        <v>819</v>
      </c>
      <c r="D71" s="293" t="s">
        <v>846</v>
      </c>
      <c r="E71" s="293">
        <v>45</v>
      </c>
      <c r="F71" s="390">
        <v>1523.71</v>
      </c>
    </row>
    <row r="72" spans="1:6" ht="15">
      <c r="A72" s="63" t="s">
        <v>169</v>
      </c>
      <c r="B72" s="190" t="s">
        <v>552</v>
      </c>
      <c r="C72" s="192" t="s">
        <v>559</v>
      </c>
      <c r="D72" s="192" t="s">
        <v>566</v>
      </c>
      <c r="E72" s="192">
        <v>45</v>
      </c>
      <c r="F72" s="396">
        <v>1536.31</v>
      </c>
    </row>
    <row r="73" spans="1:6" ht="15">
      <c r="A73" s="63" t="s">
        <v>170</v>
      </c>
      <c r="B73" s="196" t="s">
        <v>415</v>
      </c>
      <c r="C73" s="192" t="s">
        <v>402</v>
      </c>
      <c r="D73" s="192" t="s">
        <v>416</v>
      </c>
      <c r="E73" s="192">
        <v>45</v>
      </c>
      <c r="F73" s="397">
        <v>1546.62</v>
      </c>
    </row>
    <row r="74" spans="1:6" ht="15">
      <c r="A74" s="63" t="s">
        <v>171</v>
      </c>
      <c r="B74" s="292" t="s">
        <v>796</v>
      </c>
      <c r="C74" s="296" t="s">
        <v>819</v>
      </c>
      <c r="D74" s="293" t="s">
        <v>814</v>
      </c>
      <c r="E74" s="293">
        <v>45</v>
      </c>
      <c r="F74" s="390">
        <v>1683.85</v>
      </c>
    </row>
    <row r="75" spans="1:6" ht="15">
      <c r="A75" s="63" t="s">
        <v>172</v>
      </c>
      <c r="B75" s="292" t="s">
        <v>788</v>
      </c>
      <c r="C75" s="296" t="s">
        <v>819</v>
      </c>
      <c r="D75" s="293" t="s">
        <v>816</v>
      </c>
      <c r="E75" s="293">
        <v>45</v>
      </c>
      <c r="F75" s="390">
        <v>1695.9</v>
      </c>
    </row>
    <row r="76" spans="1:6" ht="15">
      <c r="A76" s="63" t="s">
        <v>173</v>
      </c>
      <c r="B76" s="190" t="s">
        <v>540</v>
      </c>
      <c r="C76" s="192" t="s">
        <v>559</v>
      </c>
      <c r="D76" s="192" t="s">
        <v>561</v>
      </c>
      <c r="E76" s="192">
        <v>45</v>
      </c>
      <c r="F76" s="396">
        <v>1701.06</v>
      </c>
    </row>
    <row r="77" spans="1:6" ht="15">
      <c r="A77" s="63" t="s">
        <v>174</v>
      </c>
      <c r="B77" s="292" t="s">
        <v>793</v>
      </c>
      <c r="C77" s="296" t="s">
        <v>819</v>
      </c>
      <c r="D77" s="293" t="s">
        <v>811</v>
      </c>
      <c r="E77" s="293">
        <v>45</v>
      </c>
      <c r="F77" s="390">
        <v>1709.32</v>
      </c>
    </row>
    <row r="78" spans="1:6" ht="15">
      <c r="A78" s="63" t="s">
        <v>175</v>
      </c>
      <c r="B78" s="191" t="s">
        <v>612</v>
      </c>
      <c r="C78" s="192" t="s">
        <v>559</v>
      </c>
      <c r="D78" s="197" t="s">
        <v>607</v>
      </c>
      <c r="E78" s="192">
        <v>45</v>
      </c>
      <c r="F78" s="397">
        <v>1730.32</v>
      </c>
    </row>
    <row r="79" spans="1:6" ht="15">
      <c r="A79" s="63" t="s">
        <v>176</v>
      </c>
      <c r="B79" s="292" t="s">
        <v>844</v>
      </c>
      <c r="C79" s="296" t="s">
        <v>819</v>
      </c>
      <c r="D79" s="293" t="s">
        <v>815</v>
      </c>
      <c r="E79" s="293">
        <v>45</v>
      </c>
      <c r="F79" s="390">
        <v>1739.38</v>
      </c>
    </row>
    <row r="80" spans="1:6" ht="15">
      <c r="A80" s="63" t="s">
        <v>177</v>
      </c>
      <c r="B80" s="300" t="s">
        <v>754</v>
      </c>
      <c r="C80" s="296" t="s">
        <v>720</v>
      </c>
      <c r="D80" s="314" t="s">
        <v>720</v>
      </c>
      <c r="E80" s="192">
        <v>45</v>
      </c>
      <c r="F80" s="397">
        <v>1743.92</v>
      </c>
    </row>
    <row r="81" spans="1:6" ht="15">
      <c r="A81" s="63" t="s">
        <v>178</v>
      </c>
      <c r="B81" s="292" t="s">
        <v>821</v>
      </c>
      <c r="C81" s="296" t="s">
        <v>819</v>
      </c>
      <c r="D81" s="293" t="s">
        <v>814</v>
      </c>
      <c r="E81" s="293">
        <v>45</v>
      </c>
      <c r="F81" s="390">
        <v>1773</v>
      </c>
    </row>
    <row r="82" spans="1:6" ht="15">
      <c r="A82" s="63" t="s">
        <v>179</v>
      </c>
      <c r="B82" s="300" t="s">
        <v>755</v>
      </c>
      <c r="C82" s="296" t="s">
        <v>720</v>
      </c>
      <c r="D82" s="314" t="s">
        <v>719</v>
      </c>
      <c r="E82" s="192">
        <v>45</v>
      </c>
      <c r="F82" s="397">
        <v>1781.78</v>
      </c>
    </row>
    <row r="83" spans="1:6" ht="15">
      <c r="A83" s="63" t="s">
        <v>180</v>
      </c>
      <c r="B83" s="292" t="s">
        <v>824</v>
      </c>
      <c r="C83" s="296" t="s">
        <v>819</v>
      </c>
      <c r="D83" s="293" t="s">
        <v>816</v>
      </c>
      <c r="E83" s="293">
        <v>45</v>
      </c>
      <c r="F83" s="390">
        <v>1811.18</v>
      </c>
    </row>
    <row r="84" spans="1:6" ht="15">
      <c r="A84" s="63" t="s">
        <v>181</v>
      </c>
      <c r="B84" s="191" t="s">
        <v>550</v>
      </c>
      <c r="C84" s="192" t="s">
        <v>559</v>
      </c>
      <c r="D84" s="192" t="s">
        <v>559</v>
      </c>
      <c r="E84" s="192">
        <v>45</v>
      </c>
      <c r="F84" s="410">
        <v>1830.95</v>
      </c>
    </row>
    <row r="85" spans="1:6" ht="15.75" thickBot="1">
      <c r="A85" s="63" t="s">
        <v>182</v>
      </c>
      <c r="B85" s="292" t="s">
        <v>842</v>
      </c>
      <c r="C85" s="296" t="s">
        <v>819</v>
      </c>
      <c r="D85" s="293" t="s">
        <v>845</v>
      </c>
      <c r="E85" s="293">
        <v>45</v>
      </c>
      <c r="F85" s="390">
        <v>1836.05</v>
      </c>
    </row>
    <row r="86" spans="1:6" ht="15.75" thickBot="1">
      <c r="A86" s="63" t="s">
        <v>183</v>
      </c>
      <c r="B86" s="323" t="s">
        <v>14</v>
      </c>
      <c r="C86" s="296" t="s">
        <v>9</v>
      </c>
      <c r="D86" s="307" t="s">
        <v>15</v>
      </c>
      <c r="E86" s="192">
        <v>45</v>
      </c>
      <c r="F86" s="398">
        <v>1890.98</v>
      </c>
    </row>
    <row r="87" spans="1:6" ht="15.75" thickBot="1">
      <c r="A87" s="63" t="s">
        <v>184</v>
      </c>
      <c r="B87" s="292" t="s">
        <v>783</v>
      </c>
      <c r="C87" s="296" t="s">
        <v>819</v>
      </c>
      <c r="D87" s="293" t="s">
        <v>814</v>
      </c>
      <c r="E87" s="293">
        <v>45</v>
      </c>
      <c r="F87" s="391">
        <v>1925.11</v>
      </c>
    </row>
    <row r="88" spans="1:6" ht="15.75" thickBot="1">
      <c r="A88" s="63" t="s">
        <v>185</v>
      </c>
      <c r="B88" s="196" t="s">
        <v>425</v>
      </c>
      <c r="C88" s="192" t="s">
        <v>402</v>
      </c>
      <c r="D88" s="192" t="s">
        <v>403</v>
      </c>
      <c r="E88" s="192">
        <v>45</v>
      </c>
      <c r="F88" s="399">
        <v>1937.28</v>
      </c>
    </row>
    <row r="89" spans="1:6" ht="15.75" thickBot="1">
      <c r="A89" s="63" t="s">
        <v>186</v>
      </c>
      <c r="B89" s="190" t="s">
        <v>554</v>
      </c>
      <c r="C89" s="192" t="s">
        <v>559</v>
      </c>
      <c r="D89" s="192" t="s">
        <v>566</v>
      </c>
      <c r="E89" s="192">
        <v>45</v>
      </c>
      <c r="F89" s="400">
        <v>1962.82</v>
      </c>
    </row>
    <row r="90" spans="1:6" ht="15.75" thickBot="1">
      <c r="A90" s="63" t="s">
        <v>187</v>
      </c>
      <c r="B90" s="191" t="s">
        <v>423</v>
      </c>
      <c r="C90" s="192" t="s">
        <v>402</v>
      </c>
      <c r="D90" s="192" t="s">
        <v>405</v>
      </c>
      <c r="E90" s="192">
        <v>45</v>
      </c>
      <c r="F90" s="400">
        <v>1968.85</v>
      </c>
    </row>
    <row r="91" spans="1:6" ht="15.75" thickBot="1">
      <c r="A91" s="63" t="s">
        <v>188</v>
      </c>
      <c r="B91" s="190" t="s">
        <v>569</v>
      </c>
      <c r="C91" s="192" t="s">
        <v>559</v>
      </c>
      <c r="D91" s="192" t="s">
        <v>567</v>
      </c>
      <c r="E91" s="192">
        <v>45</v>
      </c>
      <c r="F91" s="400">
        <v>1975.89</v>
      </c>
    </row>
    <row r="92" spans="1:6" ht="15.75" thickBot="1">
      <c r="A92" s="63" t="s">
        <v>189</v>
      </c>
      <c r="B92" s="190" t="s">
        <v>630</v>
      </c>
      <c r="C92" s="192" t="s">
        <v>559</v>
      </c>
      <c r="D92" s="192" t="s">
        <v>559</v>
      </c>
      <c r="E92" s="192">
        <v>45</v>
      </c>
      <c r="F92" s="411">
        <v>1989.94</v>
      </c>
    </row>
    <row r="93" spans="1:6" ht="15.75" thickBot="1">
      <c r="A93" s="63" t="s">
        <v>190</v>
      </c>
      <c r="B93" s="191" t="s">
        <v>429</v>
      </c>
      <c r="C93" s="192" t="s">
        <v>402</v>
      </c>
      <c r="D93" s="192" t="s">
        <v>409</v>
      </c>
      <c r="E93" s="192">
        <v>45</v>
      </c>
      <c r="F93" s="401">
        <v>2062.83</v>
      </c>
    </row>
    <row r="94" spans="1:6" ht="15.75" thickBot="1">
      <c r="A94" s="63" t="s">
        <v>191</v>
      </c>
      <c r="B94" s="191" t="s">
        <v>588</v>
      </c>
      <c r="C94" s="192" t="s">
        <v>559</v>
      </c>
      <c r="D94" s="197" t="s">
        <v>607</v>
      </c>
      <c r="E94" s="192">
        <v>45</v>
      </c>
      <c r="F94" s="402">
        <v>2063.21</v>
      </c>
    </row>
    <row r="95" spans="1:6" ht="15.75" thickBot="1">
      <c r="A95" s="63" t="s">
        <v>192</v>
      </c>
      <c r="B95" s="292" t="s">
        <v>835</v>
      </c>
      <c r="C95" s="296" t="s">
        <v>819</v>
      </c>
      <c r="D95" s="293" t="s">
        <v>815</v>
      </c>
      <c r="E95" s="293">
        <v>45</v>
      </c>
      <c r="F95" s="392">
        <v>2070.42</v>
      </c>
    </row>
    <row r="96" spans="1:6" ht="15.75" thickBot="1">
      <c r="A96" s="63" t="s">
        <v>193</v>
      </c>
      <c r="B96" s="190" t="s">
        <v>530</v>
      </c>
      <c r="C96" s="192" t="s">
        <v>559</v>
      </c>
      <c r="D96" s="197" t="s">
        <v>607</v>
      </c>
      <c r="E96" s="192">
        <v>45</v>
      </c>
      <c r="F96" s="401">
        <v>2089.2</v>
      </c>
    </row>
    <row r="97" spans="1:6" ht="15.75" thickBot="1">
      <c r="A97" s="63" t="s">
        <v>194</v>
      </c>
      <c r="B97" s="190" t="s">
        <v>557</v>
      </c>
      <c r="C97" s="192" t="s">
        <v>559</v>
      </c>
      <c r="D97" s="192" t="s">
        <v>566</v>
      </c>
      <c r="E97" s="192">
        <v>45</v>
      </c>
      <c r="F97" s="401">
        <v>2093.94</v>
      </c>
    </row>
    <row r="98" spans="1:6" ht="15.75" thickBot="1">
      <c r="A98" s="63" t="s">
        <v>195</v>
      </c>
      <c r="B98" s="190" t="s">
        <v>541</v>
      </c>
      <c r="C98" s="192" t="s">
        <v>559</v>
      </c>
      <c r="D98" s="192" t="s">
        <v>559</v>
      </c>
      <c r="E98" s="192">
        <v>45</v>
      </c>
      <c r="F98" s="401">
        <v>2107.1</v>
      </c>
    </row>
    <row r="99" spans="1:6" ht="15.75" thickBot="1">
      <c r="A99" s="63" t="s">
        <v>196</v>
      </c>
      <c r="B99" s="190" t="s">
        <v>553</v>
      </c>
      <c r="C99" s="192" t="s">
        <v>559</v>
      </c>
      <c r="D99" s="192" t="s">
        <v>562</v>
      </c>
      <c r="E99" s="192">
        <v>45</v>
      </c>
      <c r="F99" s="401">
        <v>2135.54</v>
      </c>
    </row>
    <row r="100" spans="1:6" ht="15.75" thickBot="1">
      <c r="A100" s="63" t="s">
        <v>197</v>
      </c>
      <c r="B100" s="191" t="s">
        <v>432</v>
      </c>
      <c r="C100" s="192" t="s">
        <v>402</v>
      </c>
      <c r="D100" s="192" t="s">
        <v>405</v>
      </c>
      <c r="E100" s="192">
        <v>45</v>
      </c>
      <c r="F100" s="401">
        <v>2167.99</v>
      </c>
    </row>
    <row r="101" spans="1:6" ht="15.75" thickBot="1">
      <c r="A101" s="63" t="s">
        <v>198</v>
      </c>
      <c r="B101" s="292" t="s">
        <v>777</v>
      </c>
      <c r="C101" s="296" t="s">
        <v>819</v>
      </c>
      <c r="D101" s="293" t="s">
        <v>812</v>
      </c>
      <c r="E101" s="293">
        <v>45</v>
      </c>
      <c r="F101" s="392">
        <v>2177.16</v>
      </c>
    </row>
    <row r="102" spans="1:6" ht="15.75" thickBot="1">
      <c r="A102" s="63" t="s">
        <v>199</v>
      </c>
      <c r="B102" s="191" t="s">
        <v>457</v>
      </c>
      <c r="C102" s="192" t="s">
        <v>402</v>
      </c>
      <c r="D102" s="192" t="s">
        <v>402</v>
      </c>
      <c r="E102" s="192">
        <v>45</v>
      </c>
      <c r="F102" s="401">
        <v>2196.22</v>
      </c>
    </row>
    <row r="103" spans="1:6" ht="15.75" thickBot="1">
      <c r="A103" s="63" t="s">
        <v>200</v>
      </c>
      <c r="B103" s="190" t="s">
        <v>591</v>
      </c>
      <c r="C103" s="192" t="s">
        <v>559</v>
      </c>
      <c r="D103" s="192" t="s">
        <v>560</v>
      </c>
      <c r="E103" s="192">
        <v>45</v>
      </c>
      <c r="F103" s="401">
        <v>2234.49</v>
      </c>
    </row>
    <row r="104" spans="1:6" ht="15.75" thickBot="1">
      <c r="A104" s="63" t="s">
        <v>201</v>
      </c>
      <c r="B104" s="191" t="s">
        <v>558</v>
      </c>
      <c r="C104" s="192" t="s">
        <v>559</v>
      </c>
      <c r="D104" s="197" t="s">
        <v>607</v>
      </c>
      <c r="E104" s="192">
        <v>45</v>
      </c>
      <c r="F104" s="401">
        <v>2239.49</v>
      </c>
    </row>
    <row r="105" spans="1:6" ht="15.75" thickBot="1">
      <c r="A105" s="63" t="s">
        <v>202</v>
      </c>
      <c r="B105" s="191" t="s">
        <v>430</v>
      </c>
      <c r="C105" s="192" t="s">
        <v>402</v>
      </c>
      <c r="D105" s="192" t="s">
        <v>402</v>
      </c>
      <c r="E105" s="192">
        <v>45</v>
      </c>
      <c r="F105" s="401">
        <v>2271.71</v>
      </c>
    </row>
    <row r="106" spans="1:6" ht="15.75" thickBot="1">
      <c r="A106" s="63" t="s">
        <v>203</v>
      </c>
      <c r="B106" s="190" t="s">
        <v>574</v>
      </c>
      <c r="C106" s="192" t="s">
        <v>559</v>
      </c>
      <c r="D106" s="192" t="s">
        <v>566</v>
      </c>
      <c r="E106" s="192">
        <v>45</v>
      </c>
      <c r="F106" s="401">
        <v>2346.87</v>
      </c>
    </row>
    <row r="107" spans="1:6" ht="15.75" thickBot="1">
      <c r="A107" s="63" t="s">
        <v>204</v>
      </c>
      <c r="B107" s="196" t="s">
        <v>424</v>
      </c>
      <c r="C107" s="192" t="s">
        <v>402</v>
      </c>
      <c r="D107" s="192" t="s">
        <v>403</v>
      </c>
      <c r="E107" s="192">
        <v>45</v>
      </c>
      <c r="F107" s="402">
        <v>2351.07</v>
      </c>
    </row>
    <row r="108" spans="1:6" ht="15.75" thickBot="1">
      <c r="A108" s="63" t="s">
        <v>205</v>
      </c>
      <c r="B108" s="326" t="s">
        <v>436</v>
      </c>
      <c r="C108" s="290" t="s">
        <v>402</v>
      </c>
      <c r="D108" s="290" t="s">
        <v>402</v>
      </c>
      <c r="E108" s="290">
        <v>45</v>
      </c>
      <c r="F108" s="403">
        <v>2371.04</v>
      </c>
    </row>
    <row r="109" spans="1:6" ht="15.75" thickBot="1">
      <c r="A109" s="63" t="s">
        <v>206</v>
      </c>
      <c r="B109" s="190" t="s">
        <v>556</v>
      </c>
      <c r="C109" s="192" t="s">
        <v>559</v>
      </c>
      <c r="D109" s="192" t="s">
        <v>567</v>
      </c>
      <c r="E109" s="192">
        <v>45</v>
      </c>
      <c r="F109" s="401">
        <v>2373.69</v>
      </c>
    </row>
    <row r="110" spans="1:6" ht="15.75" thickBot="1">
      <c r="A110" s="63" t="s">
        <v>207</v>
      </c>
      <c r="B110" s="300" t="s">
        <v>422</v>
      </c>
      <c r="C110" s="296" t="s">
        <v>402</v>
      </c>
      <c r="D110" s="296" t="s">
        <v>402</v>
      </c>
      <c r="E110" s="296">
        <v>45</v>
      </c>
      <c r="F110" s="404">
        <v>2404.64</v>
      </c>
    </row>
    <row r="111" spans="1:6" ht="15.75" thickBot="1">
      <c r="A111" s="63" t="s">
        <v>208</v>
      </c>
      <c r="B111" s="300" t="s">
        <v>751</v>
      </c>
      <c r="C111" s="296" t="s">
        <v>720</v>
      </c>
      <c r="D111" s="314" t="s">
        <v>720</v>
      </c>
      <c r="E111" s="192">
        <v>45</v>
      </c>
      <c r="F111" s="402">
        <v>2524.33</v>
      </c>
    </row>
    <row r="112" spans="1:6" ht="15.75" thickBot="1">
      <c r="A112" s="63" t="s">
        <v>209</v>
      </c>
      <c r="B112" s="289" t="s">
        <v>431</v>
      </c>
      <c r="C112" s="290" t="s">
        <v>402</v>
      </c>
      <c r="D112" s="290" t="s">
        <v>402</v>
      </c>
      <c r="E112" s="290">
        <v>45</v>
      </c>
      <c r="F112" s="405">
        <v>2562.86</v>
      </c>
    </row>
    <row r="113" spans="1:6" ht="15.75" thickBot="1">
      <c r="A113" s="63" t="s">
        <v>210</v>
      </c>
      <c r="B113" s="190" t="s">
        <v>543</v>
      </c>
      <c r="C113" s="192" t="s">
        <v>559</v>
      </c>
      <c r="D113" s="192" t="s">
        <v>567</v>
      </c>
      <c r="E113" s="192">
        <v>45</v>
      </c>
      <c r="F113" s="401">
        <v>2576.17</v>
      </c>
    </row>
    <row r="114" spans="1:6" ht="15.75" thickBot="1">
      <c r="A114" s="63" t="s">
        <v>211</v>
      </c>
      <c r="B114" s="191" t="s">
        <v>578</v>
      </c>
      <c r="C114" s="192" t="s">
        <v>559</v>
      </c>
      <c r="D114" s="197" t="s">
        <v>607</v>
      </c>
      <c r="E114" s="192">
        <v>45</v>
      </c>
      <c r="F114" s="401">
        <v>2588.24</v>
      </c>
    </row>
    <row r="115" spans="1:6" ht="15.75" thickBot="1">
      <c r="A115" s="63" t="s">
        <v>212</v>
      </c>
      <c r="B115" s="292" t="s">
        <v>841</v>
      </c>
      <c r="C115" s="296" t="s">
        <v>819</v>
      </c>
      <c r="D115" s="293" t="s">
        <v>815</v>
      </c>
      <c r="E115" s="293">
        <v>45</v>
      </c>
      <c r="F115" s="392">
        <v>2616.26</v>
      </c>
    </row>
    <row r="116" spans="1:6" ht="15.75" thickBot="1">
      <c r="A116" s="63" t="s">
        <v>213</v>
      </c>
      <c r="B116" s="300" t="s">
        <v>426</v>
      </c>
      <c r="C116" s="301" t="s">
        <v>402</v>
      </c>
      <c r="D116" s="313" t="s">
        <v>411</v>
      </c>
      <c r="E116" s="301">
        <v>45</v>
      </c>
      <c r="F116" s="406">
        <v>2625.4</v>
      </c>
    </row>
    <row r="117" spans="1:6" ht="15.75" thickBot="1">
      <c r="A117" s="63" t="s">
        <v>214</v>
      </c>
      <c r="B117" s="191" t="s">
        <v>584</v>
      </c>
      <c r="C117" s="192" t="s">
        <v>559</v>
      </c>
      <c r="D117" s="192" t="s">
        <v>559</v>
      </c>
      <c r="E117" s="192">
        <v>45</v>
      </c>
      <c r="F117" s="401">
        <v>2626.08</v>
      </c>
    </row>
    <row r="118" spans="1:6" ht="15.75" thickBot="1">
      <c r="A118" s="63" t="s">
        <v>215</v>
      </c>
      <c r="B118" s="289" t="s">
        <v>456</v>
      </c>
      <c r="C118" s="290" t="s">
        <v>402</v>
      </c>
      <c r="D118" s="290" t="s">
        <v>411</v>
      </c>
      <c r="E118" s="290">
        <v>45</v>
      </c>
      <c r="F118" s="405">
        <v>2635.91</v>
      </c>
    </row>
    <row r="119" spans="1:6" ht="15.75" thickBot="1">
      <c r="A119" s="63" t="s">
        <v>216</v>
      </c>
      <c r="B119" s="289" t="s">
        <v>421</v>
      </c>
      <c r="C119" s="290" t="s">
        <v>402</v>
      </c>
      <c r="D119" s="290" t="s">
        <v>411</v>
      </c>
      <c r="E119" s="290">
        <v>45</v>
      </c>
      <c r="F119" s="405">
        <v>2641.64</v>
      </c>
    </row>
    <row r="120" spans="1:6" ht="15.75" thickBot="1">
      <c r="A120" s="63" t="s">
        <v>217</v>
      </c>
      <c r="B120" s="190" t="s">
        <v>596</v>
      </c>
      <c r="C120" s="192" t="s">
        <v>559</v>
      </c>
      <c r="D120" s="192" t="s">
        <v>561</v>
      </c>
      <c r="E120" s="192">
        <v>45</v>
      </c>
      <c r="F120" s="401">
        <v>2724.36</v>
      </c>
    </row>
    <row r="121" spans="1:6" ht="15.75" thickBot="1">
      <c r="A121" s="63" t="s">
        <v>218</v>
      </c>
      <c r="B121" s="190" t="s">
        <v>573</v>
      </c>
      <c r="C121" s="192" t="s">
        <v>559</v>
      </c>
      <c r="D121" s="192" t="s">
        <v>567</v>
      </c>
      <c r="E121" s="192">
        <v>45</v>
      </c>
      <c r="F121" s="401">
        <v>2725.96</v>
      </c>
    </row>
    <row r="122" spans="1:6" ht="15.75" thickBot="1">
      <c r="A122" s="63" t="s">
        <v>219</v>
      </c>
      <c r="B122" s="292" t="s">
        <v>820</v>
      </c>
      <c r="C122" s="296" t="s">
        <v>819</v>
      </c>
      <c r="D122" s="293" t="s">
        <v>814</v>
      </c>
      <c r="E122" s="293">
        <v>45</v>
      </c>
      <c r="F122" s="392">
        <v>2760.62</v>
      </c>
    </row>
    <row r="123" spans="1:6" ht="15.75" thickBot="1">
      <c r="A123" s="63" t="s">
        <v>220</v>
      </c>
      <c r="B123" s="190" t="s">
        <v>601</v>
      </c>
      <c r="C123" s="192" t="s">
        <v>559</v>
      </c>
      <c r="D123" s="192" t="s">
        <v>561</v>
      </c>
      <c r="E123" s="192">
        <v>45</v>
      </c>
      <c r="F123" s="401">
        <v>2764.51</v>
      </c>
    </row>
    <row r="124" spans="1:6" ht="15.75" thickBot="1">
      <c r="A124" s="63" t="s">
        <v>221</v>
      </c>
      <c r="B124" s="190" t="s">
        <v>581</v>
      </c>
      <c r="C124" s="192" t="s">
        <v>559</v>
      </c>
      <c r="D124" s="192" t="s">
        <v>559</v>
      </c>
      <c r="E124" s="192">
        <v>45</v>
      </c>
      <c r="F124" s="401">
        <v>2789.61</v>
      </c>
    </row>
    <row r="125" spans="1:6" ht="15.75" thickBot="1">
      <c r="A125" s="63" t="s">
        <v>222</v>
      </c>
      <c r="B125" s="324" t="s">
        <v>585</v>
      </c>
      <c r="C125" s="192" t="s">
        <v>559</v>
      </c>
      <c r="D125" s="192" t="s">
        <v>567</v>
      </c>
      <c r="E125" s="192">
        <v>45</v>
      </c>
      <c r="F125" s="401">
        <v>2790.45</v>
      </c>
    </row>
    <row r="126" spans="1:6" ht="15.75" thickBot="1">
      <c r="A126" s="63" t="s">
        <v>223</v>
      </c>
      <c r="B126" s="300" t="s">
        <v>435</v>
      </c>
      <c r="C126" s="301" t="s">
        <v>402</v>
      </c>
      <c r="D126" s="313" t="s">
        <v>402</v>
      </c>
      <c r="E126" s="301">
        <v>45</v>
      </c>
      <c r="F126" s="406">
        <v>2918.9</v>
      </c>
    </row>
    <row r="127" spans="1:6" ht="15.75" thickBot="1">
      <c r="A127" s="63" t="s">
        <v>224</v>
      </c>
      <c r="B127" s="289" t="s">
        <v>437</v>
      </c>
      <c r="C127" s="290" t="s">
        <v>402</v>
      </c>
      <c r="D127" s="290" t="s">
        <v>405</v>
      </c>
      <c r="E127" s="290">
        <v>45</v>
      </c>
      <c r="F127" s="405">
        <v>2979.41</v>
      </c>
    </row>
    <row r="128" spans="1:6" ht="15.75" thickBot="1">
      <c r="A128" s="63" t="s">
        <v>225</v>
      </c>
      <c r="B128" s="300" t="s">
        <v>427</v>
      </c>
      <c r="C128" s="290" t="s">
        <v>402</v>
      </c>
      <c r="D128" s="290" t="s">
        <v>402</v>
      </c>
      <c r="E128" s="290">
        <v>45</v>
      </c>
      <c r="F128" s="405">
        <v>3028.79</v>
      </c>
    </row>
    <row r="129" spans="1:6" ht="15.75" thickBot="1">
      <c r="A129" s="63" t="s">
        <v>226</v>
      </c>
      <c r="B129" s="323" t="s">
        <v>438</v>
      </c>
      <c r="C129" s="296" t="s">
        <v>402</v>
      </c>
      <c r="D129" s="332" t="s">
        <v>407</v>
      </c>
      <c r="E129" s="332">
        <v>45</v>
      </c>
      <c r="F129" s="407">
        <v>3451.36</v>
      </c>
    </row>
    <row r="130" spans="1:6" ht="15.75" thickBot="1">
      <c r="A130" s="63" t="s">
        <v>227</v>
      </c>
      <c r="B130" s="393" t="s">
        <v>439</v>
      </c>
      <c r="C130" s="296" t="s">
        <v>402</v>
      </c>
      <c r="D130" s="332" t="s">
        <v>411</v>
      </c>
      <c r="E130" s="332">
        <v>45</v>
      </c>
      <c r="F130" s="407">
        <v>3522.44</v>
      </c>
    </row>
    <row r="131" spans="1:6" ht="15.75" thickBot="1">
      <c r="A131" s="63" t="s">
        <v>228</v>
      </c>
      <c r="B131" s="300" t="s">
        <v>732</v>
      </c>
      <c r="C131" s="296" t="s">
        <v>720</v>
      </c>
      <c r="D131" s="314" t="s">
        <v>720</v>
      </c>
      <c r="E131" s="192">
        <v>45</v>
      </c>
      <c r="F131" s="402">
        <v>1368.3</v>
      </c>
    </row>
    <row r="132" spans="4:6" ht="14.25">
      <c r="D132" s="408"/>
      <c r="E132" s="2"/>
      <c r="F132" s="412"/>
    </row>
  </sheetData>
  <sheetProtection/>
  <mergeCells count="1">
    <mergeCell ref="A1:F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N137"/>
  <sheetViews>
    <sheetView showGridLines="0" zoomScalePageLayoutView="0" workbookViewId="0" topLeftCell="A109">
      <selection activeCell="L64" sqref="L64"/>
    </sheetView>
  </sheetViews>
  <sheetFormatPr defaultColWidth="9.00390625" defaultRowHeight="12.75"/>
  <cols>
    <col min="1" max="1" width="16.75390625" style="3" bestFit="1" customWidth="1"/>
    <col min="2" max="2" width="43.375" style="47" bestFit="1" customWidth="1"/>
    <col min="3" max="3" width="21.375" style="32" customWidth="1"/>
    <col min="4" max="4" width="19.00390625" style="32" customWidth="1"/>
    <col min="5" max="5" width="5.875" style="32" bestFit="1" customWidth="1"/>
    <col min="6" max="6" width="9.625" style="58" bestFit="1" customWidth="1"/>
    <col min="7" max="7" width="0.12890625" style="0" customWidth="1"/>
  </cols>
  <sheetData>
    <row r="1" spans="1:7" s="5" customFormat="1" ht="18">
      <c r="A1" s="550" t="s">
        <v>83</v>
      </c>
      <c r="B1" s="550"/>
      <c r="C1" s="550"/>
      <c r="D1" s="550"/>
      <c r="E1" s="550"/>
      <c r="F1" s="550"/>
      <c r="G1" s="4"/>
    </row>
    <row r="2" spans="1:7" s="5" customFormat="1" ht="18">
      <c r="A2" s="551"/>
      <c r="B2" s="551"/>
      <c r="C2" s="551"/>
      <c r="D2" s="551"/>
      <c r="E2" s="551"/>
      <c r="F2" s="551"/>
      <c r="G2" s="6"/>
    </row>
    <row r="3" spans="1:14" ht="15">
      <c r="A3" s="7" t="s">
        <v>17</v>
      </c>
      <c r="B3" s="8" t="s">
        <v>18</v>
      </c>
      <c r="C3" s="7" t="s">
        <v>19</v>
      </c>
      <c r="D3" s="7" t="s">
        <v>3</v>
      </c>
      <c r="E3" s="7" t="s">
        <v>7</v>
      </c>
      <c r="F3" s="373" t="s">
        <v>20</v>
      </c>
      <c r="G3" s="9"/>
      <c r="J3" s="1"/>
      <c r="K3" s="1"/>
      <c r="L3" s="1"/>
      <c r="M3" s="1"/>
      <c r="N3" s="1"/>
    </row>
    <row r="4" spans="1:14" ht="16.5" customHeight="1">
      <c r="A4" s="247" t="s">
        <v>21</v>
      </c>
      <c r="B4" s="74" t="s">
        <v>281</v>
      </c>
      <c r="C4" s="75" t="s">
        <v>9</v>
      </c>
      <c r="D4" s="75" t="s">
        <v>9</v>
      </c>
      <c r="E4" s="75">
        <v>6</v>
      </c>
      <c r="F4" s="243">
        <v>16.77</v>
      </c>
      <c r="G4" s="11"/>
      <c r="H4" s="11"/>
      <c r="J4" s="1"/>
      <c r="K4" s="12"/>
      <c r="L4" s="1"/>
      <c r="M4" s="1"/>
      <c r="N4" s="1"/>
    </row>
    <row r="5" spans="1:14" ht="16.5" customHeight="1">
      <c r="A5" s="247" t="s">
        <v>22</v>
      </c>
      <c r="B5" s="106" t="s">
        <v>12</v>
      </c>
      <c r="C5" s="78" t="s">
        <v>9</v>
      </c>
      <c r="D5" s="100" t="s">
        <v>13</v>
      </c>
      <c r="E5" s="75">
        <v>6</v>
      </c>
      <c r="F5" s="243">
        <v>23.85</v>
      </c>
      <c r="G5" s="11"/>
      <c r="H5" s="11"/>
      <c r="J5" s="1"/>
      <c r="K5" s="12"/>
      <c r="L5" s="1"/>
      <c r="M5" s="1"/>
      <c r="N5" s="1"/>
    </row>
    <row r="6" spans="1:14" ht="16.5" customHeight="1">
      <c r="A6" s="247" t="s">
        <v>23</v>
      </c>
      <c r="B6" s="213" t="s">
        <v>774</v>
      </c>
      <c r="C6" s="75" t="s">
        <v>819</v>
      </c>
      <c r="D6" s="261" t="s">
        <v>808</v>
      </c>
      <c r="E6" s="261">
        <v>6</v>
      </c>
      <c r="F6" s="374">
        <v>29.38</v>
      </c>
      <c r="G6" s="11"/>
      <c r="H6" s="11"/>
      <c r="J6" s="1"/>
      <c r="K6" s="12"/>
      <c r="L6" s="1"/>
      <c r="M6" s="1"/>
      <c r="N6" s="1"/>
    </row>
    <row r="7" spans="1:14" ht="16.5" customHeight="1">
      <c r="A7" s="248" t="s">
        <v>24</v>
      </c>
      <c r="B7" s="213" t="s">
        <v>804</v>
      </c>
      <c r="C7" s="75" t="s">
        <v>819</v>
      </c>
      <c r="D7" s="261" t="s">
        <v>818</v>
      </c>
      <c r="E7" s="261">
        <v>6</v>
      </c>
      <c r="F7" s="374">
        <v>45.15</v>
      </c>
      <c r="G7" s="11"/>
      <c r="H7" s="11"/>
      <c r="J7" s="1"/>
      <c r="K7" s="13"/>
      <c r="L7" s="1"/>
      <c r="M7" s="1"/>
      <c r="N7" s="1"/>
    </row>
    <row r="8" spans="1:14" ht="16.5" customHeight="1">
      <c r="A8" s="248" t="s">
        <v>25</v>
      </c>
      <c r="B8" s="213" t="s">
        <v>859</v>
      </c>
      <c r="C8" s="75" t="s">
        <v>819</v>
      </c>
      <c r="D8" s="261" t="s">
        <v>845</v>
      </c>
      <c r="E8" s="261">
        <v>6</v>
      </c>
      <c r="F8" s="374">
        <v>54.9</v>
      </c>
      <c r="G8" s="9"/>
      <c r="H8" s="11"/>
      <c r="J8" s="1"/>
      <c r="K8" s="14"/>
      <c r="L8" s="15"/>
      <c r="M8" s="1"/>
      <c r="N8" s="1"/>
    </row>
    <row r="9" spans="1:14" ht="16.5" customHeight="1">
      <c r="A9" s="248" t="s">
        <v>26</v>
      </c>
      <c r="B9" s="213" t="s">
        <v>788</v>
      </c>
      <c r="C9" s="75" t="s">
        <v>819</v>
      </c>
      <c r="D9" s="261" t="s">
        <v>816</v>
      </c>
      <c r="E9" s="261">
        <v>6</v>
      </c>
      <c r="F9" s="374">
        <v>60.05</v>
      </c>
      <c r="G9" s="9"/>
      <c r="H9" s="11"/>
      <c r="J9" s="1"/>
      <c r="K9" s="16"/>
      <c r="L9" s="15"/>
      <c r="M9" s="1"/>
      <c r="N9" s="1"/>
    </row>
    <row r="10" spans="1:14" ht="16.5" customHeight="1">
      <c r="A10" s="248" t="s">
        <v>27</v>
      </c>
      <c r="B10" s="106" t="s">
        <v>756</v>
      </c>
      <c r="C10" s="75" t="s">
        <v>720</v>
      </c>
      <c r="D10" s="217" t="s">
        <v>721</v>
      </c>
      <c r="E10" s="76">
        <v>6</v>
      </c>
      <c r="F10" s="80">
        <v>66.43</v>
      </c>
      <c r="G10" s="11"/>
      <c r="H10" s="11"/>
      <c r="J10" s="1"/>
      <c r="K10" s="16"/>
      <c r="L10" s="15"/>
      <c r="M10" s="1"/>
      <c r="N10" s="1"/>
    </row>
    <row r="11" spans="1:14" ht="16.5" customHeight="1">
      <c r="A11" s="248" t="s">
        <v>28</v>
      </c>
      <c r="B11" s="233" t="s">
        <v>631</v>
      </c>
      <c r="C11" s="212" t="s">
        <v>559</v>
      </c>
      <c r="D11" s="234" t="s">
        <v>564</v>
      </c>
      <c r="E11" s="234">
        <v>6</v>
      </c>
      <c r="F11" s="235">
        <v>72.55</v>
      </c>
      <c r="G11" s="11"/>
      <c r="H11" s="11"/>
      <c r="J11" s="1"/>
      <c r="K11" s="16"/>
      <c r="L11" s="15"/>
      <c r="M11" s="1"/>
      <c r="N11" s="1"/>
    </row>
    <row r="12" spans="1:14" ht="16.5" customHeight="1">
      <c r="A12" s="248" t="s">
        <v>29</v>
      </c>
      <c r="B12" s="213" t="s">
        <v>829</v>
      </c>
      <c r="C12" s="75" t="s">
        <v>819</v>
      </c>
      <c r="D12" s="261" t="s">
        <v>809</v>
      </c>
      <c r="E12" s="261">
        <v>6</v>
      </c>
      <c r="F12" s="374">
        <v>76.22</v>
      </c>
      <c r="G12" s="11"/>
      <c r="H12" s="11"/>
      <c r="J12" s="1"/>
      <c r="K12" s="17"/>
      <c r="L12" s="15"/>
      <c r="M12" s="1"/>
      <c r="N12" s="1"/>
    </row>
    <row r="13" spans="1:14" ht="16.5" customHeight="1">
      <c r="A13" s="248" t="s">
        <v>30</v>
      </c>
      <c r="B13" s="213" t="s">
        <v>783</v>
      </c>
      <c r="C13" s="75" t="s">
        <v>819</v>
      </c>
      <c r="D13" s="261" t="s">
        <v>814</v>
      </c>
      <c r="E13" s="261">
        <v>6</v>
      </c>
      <c r="F13" s="374">
        <v>89.3</v>
      </c>
      <c r="G13" s="11"/>
      <c r="H13" s="11"/>
      <c r="J13" s="1"/>
      <c r="K13" s="1"/>
      <c r="L13" s="1"/>
      <c r="M13" s="1"/>
      <c r="N13" s="1"/>
    </row>
    <row r="14" spans="1:14" ht="16.5" customHeight="1" thickBot="1">
      <c r="A14" s="248" t="s">
        <v>31</v>
      </c>
      <c r="B14" s="121" t="s">
        <v>279</v>
      </c>
      <c r="C14" s="75" t="s">
        <v>9</v>
      </c>
      <c r="D14" s="119" t="s">
        <v>9</v>
      </c>
      <c r="E14" s="78">
        <v>6</v>
      </c>
      <c r="F14" s="256">
        <v>89.42</v>
      </c>
      <c r="G14" s="11"/>
      <c r="H14" s="11"/>
      <c r="J14" s="1"/>
      <c r="K14" s="1"/>
      <c r="L14" s="1"/>
      <c r="M14" s="1"/>
      <c r="N14" s="1"/>
    </row>
    <row r="15" spans="1:14" ht="16.5" customHeight="1" thickBot="1">
      <c r="A15" s="248" t="s">
        <v>32</v>
      </c>
      <c r="B15" s="106" t="s">
        <v>757</v>
      </c>
      <c r="C15" s="75" t="s">
        <v>720</v>
      </c>
      <c r="D15" s="217" t="s">
        <v>720</v>
      </c>
      <c r="E15" s="76">
        <v>6</v>
      </c>
      <c r="F15" s="80">
        <v>92.54</v>
      </c>
      <c r="G15" s="51">
        <v>232.35</v>
      </c>
      <c r="H15" s="11"/>
      <c r="J15" s="1"/>
      <c r="K15" s="1"/>
      <c r="L15" s="1"/>
      <c r="M15" s="1"/>
      <c r="N15" s="1"/>
    </row>
    <row r="16" spans="1:14" ht="16.5" customHeight="1">
      <c r="A16" s="248" t="s">
        <v>33</v>
      </c>
      <c r="B16" s="213" t="s">
        <v>860</v>
      </c>
      <c r="C16" s="75" t="s">
        <v>819</v>
      </c>
      <c r="D16" s="261" t="s">
        <v>816</v>
      </c>
      <c r="E16" s="261">
        <v>6</v>
      </c>
      <c r="F16" s="374">
        <v>95.19</v>
      </c>
      <c r="G16" s="11"/>
      <c r="H16" s="11"/>
      <c r="J16" s="1"/>
      <c r="K16" s="1"/>
      <c r="L16" s="1"/>
      <c r="M16" s="1"/>
      <c r="N16" s="1"/>
    </row>
    <row r="17" spans="1:14" ht="16.5" customHeight="1">
      <c r="A17" s="248" t="s">
        <v>34</v>
      </c>
      <c r="B17" s="107" t="s">
        <v>144</v>
      </c>
      <c r="C17" s="78" t="s">
        <v>9</v>
      </c>
      <c r="D17" s="78" t="s">
        <v>13</v>
      </c>
      <c r="E17" s="68">
        <v>6</v>
      </c>
      <c r="F17" s="82">
        <v>112.64</v>
      </c>
      <c r="G17" s="11"/>
      <c r="H17" s="11"/>
      <c r="J17" s="1"/>
      <c r="K17" s="1"/>
      <c r="L17" s="1"/>
      <c r="M17" s="1"/>
      <c r="N17" s="1"/>
    </row>
    <row r="18" spans="1:14" ht="16.5" customHeight="1">
      <c r="A18" s="248" t="s">
        <v>35</v>
      </c>
      <c r="B18" s="213" t="s">
        <v>770</v>
      </c>
      <c r="C18" s="75" t="s">
        <v>819</v>
      </c>
      <c r="D18" s="261" t="s">
        <v>809</v>
      </c>
      <c r="E18" s="261">
        <v>6</v>
      </c>
      <c r="F18" s="374">
        <v>115.03</v>
      </c>
      <c r="G18" s="11"/>
      <c r="H18" s="11"/>
      <c r="J18" s="1"/>
      <c r="K18" s="1"/>
      <c r="L18" s="1"/>
      <c r="M18" s="1"/>
      <c r="N18" s="1"/>
    </row>
    <row r="19" spans="1:8" ht="16.5" customHeight="1">
      <c r="A19" s="248" t="s">
        <v>36</v>
      </c>
      <c r="B19" s="213" t="s">
        <v>861</v>
      </c>
      <c r="C19" s="75" t="s">
        <v>819</v>
      </c>
      <c r="D19" s="261" t="s">
        <v>809</v>
      </c>
      <c r="E19" s="261">
        <v>6</v>
      </c>
      <c r="F19" s="374">
        <v>127.28</v>
      </c>
      <c r="G19" s="11"/>
      <c r="H19" s="11"/>
    </row>
    <row r="20" spans="1:8" ht="16.5" customHeight="1">
      <c r="A20" s="248" t="s">
        <v>37</v>
      </c>
      <c r="B20" s="106" t="s">
        <v>758</v>
      </c>
      <c r="C20" s="75" t="s">
        <v>720</v>
      </c>
      <c r="D20" s="217" t="s">
        <v>720</v>
      </c>
      <c r="E20" s="68">
        <v>6</v>
      </c>
      <c r="F20" s="80">
        <v>130.5</v>
      </c>
      <c r="G20" s="11"/>
      <c r="H20" s="11"/>
    </row>
    <row r="21" spans="1:8" ht="16.5" customHeight="1">
      <c r="A21" s="248" t="s">
        <v>38</v>
      </c>
      <c r="B21" s="213" t="s">
        <v>862</v>
      </c>
      <c r="C21" s="75" t="s">
        <v>819</v>
      </c>
      <c r="D21" s="261" t="s">
        <v>808</v>
      </c>
      <c r="E21" s="261">
        <v>6</v>
      </c>
      <c r="F21" s="374">
        <v>131.31</v>
      </c>
      <c r="G21" s="11"/>
      <c r="H21" s="11"/>
    </row>
    <row r="22" spans="1:8" ht="16.5" customHeight="1">
      <c r="A22" s="248" t="s">
        <v>39</v>
      </c>
      <c r="B22" s="236" t="s">
        <v>554</v>
      </c>
      <c r="C22" s="212" t="s">
        <v>559</v>
      </c>
      <c r="D22" s="212" t="s">
        <v>566</v>
      </c>
      <c r="E22" s="212">
        <v>6</v>
      </c>
      <c r="F22" s="413">
        <v>134.37</v>
      </c>
      <c r="G22" s="11"/>
      <c r="H22" s="11"/>
    </row>
    <row r="23" spans="1:8" ht="16.5" customHeight="1">
      <c r="A23" s="248" t="s">
        <v>40</v>
      </c>
      <c r="B23" s="67" t="s">
        <v>145</v>
      </c>
      <c r="C23" s="68" t="s">
        <v>9</v>
      </c>
      <c r="D23" s="68" t="s">
        <v>13</v>
      </c>
      <c r="E23" s="68">
        <v>6</v>
      </c>
      <c r="F23" s="82">
        <v>137.92</v>
      </c>
      <c r="G23" s="11"/>
      <c r="H23" s="11"/>
    </row>
    <row r="24" spans="1:8" ht="16.5" customHeight="1">
      <c r="A24" s="248" t="s">
        <v>41</v>
      </c>
      <c r="B24" s="106" t="s">
        <v>709</v>
      </c>
      <c r="C24" s="75" t="s">
        <v>720</v>
      </c>
      <c r="D24" s="217" t="s">
        <v>720</v>
      </c>
      <c r="E24" s="76">
        <v>6</v>
      </c>
      <c r="F24" s="80">
        <v>144.97</v>
      </c>
      <c r="G24" s="11"/>
      <c r="H24" s="11"/>
    </row>
    <row r="25" spans="1:8" ht="16.5" customHeight="1">
      <c r="A25" s="248" t="s">
        <v>42</v>
      </c>
      <c r="B25" s="213" t="s">
        <v>798</v>
      </c>
      <c r="C25" s="75" t="s">
        <v>819</v>
      </c>
      <c r="D25" s="261" t="s">
        <v>816</v>
      </c>
      <c r="E25" s="261">
        <v>6</v>
      </c>
      <c r="F25" s="374">
        <v>149.02</v>
      </c>
      <c r="G25" s="11"/>
      <c r="H25" s="11"/>
    </row>
    <row r="26" spans="1:8" ht="16.5" customHeight="1">
      <c r="A26" s="248" t="s">
        <v>43</v>
      </c>
      <c r="B26" s="106" t="s">
        <v>728</v>
      </c>
      <c r="C26" s="75" t="s">
        <v>720</v>
      </c>
      <c r="D26" s="217" t="s">
        <v>720</v>
      </c>
      <c r="E26" s="68">
        <v>6</v>
      </c>
      <c r="F26" s="80">
        <v>158.98</v>
      </c>
      <c r="G26" s="11"/>
      <c r="H26" s="11"/>
    </row>
    <row r="27" spans="1:8" ht="16.5" customHeight="1">
      <c r="A27" s="248" t="s">
        <v>44</v>
      </c>
      <c r="B27" s="237" t="s">
        <v>558</v>
      </c>
      <c r="C27" s="212" t="s">
        <v>559</v>
      </c>
      <c r="D27" s="212" t="s">
        <v>607</v>
      </c>
      <c r="E27" s="212">
        <v>6</v>
      </c>
      <c r="F27" s="414">
        <v>160.36</v>
      </c>
      <c r="G27" s="11"/>
      <c r="H27" s="11"/>
    </row>
    <row r="28" spans="1:8" ht="16.5" customHeight="1">
      <c r="A28" s="248" t="s">
        <v>45</v>
      </c>
      <c r="B28" s="213" t="s">
        <v>784</v>
      </c>
      <c r="C28" s="75" t="s">
        <v>819</v>
      </c>
      <c r="D28" s="261" t="s">
        <v>846</v>
      </c>
      <c r="E28" s="261">
        <v>6</v>
      </c>
      <c r="F28" s="374">
        <v>160.78</v>
      </c>
      <c r="G28" s="11"/>
      <c r="H28" s="11"/>
    </row>
    <row r="29" spans="1:8" ht="16.5" customHeight="1">
      <c r="A29" s="248" t="s">
        <v>46</v>
      </c>
      <c r="B29" s="213" t="s">
        <v>795</v>
      </c>
      <c r="C29" s="75" t="s">
        <v>819</v>
      </c>
      <c r="D29" s="261" t="s">
        <v>816</v>
      </c>
      <c r="E29" s="261">
        <v>6</v>
      </c>
      <c r="F29" s="374">
        <v>160.9</v>
      </c>
      <c r="G29" s="11"/>
      <c r="H29" s="11"/>
    </row>
    <row r="30" spans="1:8" ht="16.5" customHeight="1">
      <c r="A30" s="248" t="s">
        <v>47</v>
      </c>
      <c r="B30" s="213" t="s">
        <v>785</v>
      </c>
      <c r="C30" s="75" t="s">
        <v>819</v>
      </c>
      <c r="D30" s="261" t="s">
        <v>810</v>
      </c>
      <c r="E30" s="261">
        <v>6</v>
      </c>
      <c r="F30" s="374">
        <v>161.58</v>
      </c>
      <c r="G30" s="11"/>
      <c r="H30" s="11"/>
    </row>
    <row r="31" spans="1:8" ht="16.5" customHeight="1">
      <c r="A31" s="248" t="s">
        <v>48</v>
      </c>
      <c r="B31" s="213" t="s">
        <v>786</v>
      </c>
      <c r="C31" s="75" t="s">
        <v>819</v>
      </c>
      <c r="D31" s="261" t="s">
        <v>812</v>
      </c>
      <c r="E31" s="261">
        <v>6</v>
      </c>
      <c r="F31" s="374">
        <v>161.77</v>
      </c>
      <c r="G31" s="11"/>
      <c r="H31" s="11"/>
    </row>
    <row r="32" spans="1:8" ht="16.5" customHeight="1">
      <c r="A32" s="248" t="s">
        <v>49</v>
      </c>
      <c r="B32" s="238" t="s">
        <v>524</v>
      </c>
      <c r="C32" s="212" t="s">
        <v>559</v>
      </c>
      <c r="D32" s="212" t="s">
        <v>561</v>
      </c>
      <c r="E32" s="212">
        <v>6</v>
      </c>
      <c r="F32" s="240">
        <v>162.18</v>
      </c>
      <c r="G32" s="11"/>
      <c r="H32" s="11"/>
    </row>
    <row r="33" spans="1:8" ht="16.5" customHeight="1">
      <c r="A33" s="248" t="s">
        <v>50</v>
      </c>
      <c r="B33" s="106" t="s">
        <v>717</v>
      </c>
      <c r="C33" s="75" t="s">
        <v>720</v>
      </c>
      <c r="D33" s="217" t="s">
        <v>721</v>
      </c>
      <c r="E33" s="68">
        <v>6</v>
      </c>
      <c r="F33" s="80">
        <v>163.86</v>
      </c>
      <c r="G33" s="11"/>
      <c r="H33" s="11"/>
    </row>
    <row r="34" spans="1:8" ht="16.5" customHeight="1">
      <c r="A34" s="248" t="s">
        <v>51</v>
      </c>
      <c r="B34" s="106" t="s">
        <v>759</v>
      </c>
      <c r="C34" s="75" t="s">
        <v>720</v>
      </c>
      <c r="D34" s="217" t="s">
        <v>720</v>
      </c>
      <c r="E34" s="76">
        <v>6</v>
      </c>
      <c r="F34" s="80">
        <v>166.72</v>
      </c>
      <c r="G34" s="11"/>
      <c r="H34" s="11"/>
    </row>
    <row r="35" spans="1:8" ht="16.5" customHeight="1">
      <c r="A35" s="248" t="s">
        <v>52</v>
      </c>
      <c r="B35" s="239" t="s">
        <v>633</v>
      </c>
      <c r="C35" s="212" t="s">
        <v>559</v>
      </c>
      <c r="D35" s="212" t="s">
        <v>566</v>
      </c>
      <c r="E35" s="212">
        <v>6</v>
      </c>
      <c r="F35" s="240">
        <v>170.12</v>
      </c>
      <c r="G35" s="11"/>
      <c r="H35" s="11"/>
    </row>
    <row r="36" spans="1:8" ht="16.5" customHeight="1">
      <c r="A36" s="248" t="s">
        <v>53</v>
      </c>
      <c r="B36" s="213" t="s">
        <v>863</v>
      </c>
      <c r="C36" s="75" t="s">
        <v>819</v>
      </c>
      <c r="D36" s="261" t="s">
        <v>816</v>
      </c>
      <c r="E36" s="261">
        <v>6</v>
      </c>
      <c r="F36" s="374">
        <v>173.78</v>
      </c>
      <c r="G36" s="11"/>
      <c r="H36" s="11"/>
    </row>
    <row r="37" spans="1:8" ht="16.5" customHeight="1">
      <c r="A37" s="248" t="s">
        <v>54</v>
      </c>
      <c r="B37" s="74" t="s">
        <v>373</v>
      </c>
      <c r="C37" s="75" t="s">
        <v>342</v>
      </c>
      <c r="D37" s="75" t="s">
        <v>350</v>
      </c>
      <c r="E37" s="75">
        <v>6</v>
      </c>
      <c r="F37" s="243">
        <v>175.26</v>
      </c>
      <c r="G37" s="11"/>
      <c r="H37" s="11"/>
    </row>
    <row r="38" spans="1:8" ht="16.5" customHeight="1">
      <c r="A38" s="248" t="s">
        <v>55</v>
      </c>
      <c r="B38" s="74" t="s">
        <v>149</v>
      </c>
      <c r="C38" s="75" t="s">
        <v>9</v>
      </c>
      <c r="D38" s="75" t="s">
        <v>148</v>
      </c>
      <c r="E38" s="68">
        <v>6</v>
      </c>
      <c r="F38" s="80">
        <v>176.96</v>
      </c>
      <c r="G38" s="11"/>
      <c r="H38" s="11"/>
    </row>
    <row r="39" spans="1:8" ht="16.5" customHeight="1">
      <c r="A39" s="248" t="s">
        <v>56</v>
      </c>
      <c r="B39" s="233" t="s">
        <v>550</v>
      </c>
      <c r="C39" s="212" t="s">
        <v>559</v>
      </c>
      <c r="D39" s="212" t="s">
        <v>559</v>
      </c>
      <c r="E39" s="234">
        <v>6</v>
      </c>
      <c r="F39" s="235">
        <v>177.88</v>
      </c>
      <c r="G39" s="11"/>
      <c r="H39" s="11"/>
    </row>
    <row r="40" spans="1:8" ht="16.5" customHeight="1">
      <c r="A40" s="248" t="s">
        <v>57</v>
      </c>
      <c r="B40" s="213" t="s">
        <v>864</v>
      </c>
      <c r="C40" s="75" t="s">
        <v>819</v>
      </c>
      <c r="D40" s="261" t="s">
        <v>817</v>
      </c>
      <c r="E40" s="261">
        <v>6</v>
      </c>
      <c r="F40" s="374">
        <v>178</v>
      </c>
      <c r="G40" s="11"/>
      <c r="H40" s="11"/>
    </row>
    <row r="41" spans="1:8" ht="16.5" customHeight="1">
      <c r="A41" s="248" t="s">
        <v>58</v>
      </c>
      <c r="B41" s="213" t="s">
        <v>865</v>
      </c>
      <c r="C41" s="75" t="s">
        <v>819</v>
      </c>
      <c r="D41" s="261" t="s">
        <v>846</v>
      </c>
      <c r="E41" s="261">
        <v>6</v>
      </c>
      <c r="F41" s="374">
        <v>183.64</v>
      </c>
      <c r="G41" s="11"/>
      <c r="H41" s="11"/>
    </row>
    <row r="42" spans="1:8" ht="16.5" customHeight="1">
      <c r="A42" s="248" t="s">
        <v>59</v>
      </c>
      <c r="B42" s="213" t="s">
        <v>866</v>
      </c>
      <c r="C42" s="75" t="s">
        <v>819</v>
      </c>
      <c r="D42" s="261" t="s">
        <v>817</v>
      </c>
      <c r="E42" s="261">
        <v>6</v>
      </c>
      <c r="F42" s="374">
        <v>185.36</v>
      </c>
      <c r="G42" s="11"/>
      <c r="H42" s="11"/>
    </row>
    <row r="43" spans="1:8" ht="16.5" customHeight="1">
      <c r="A43" s="248" t="s">
        <v>60</v>
      </c>
      <c r="B43" s="213" t="s">
        <v>787</v>
      </c>
      <c r="C43" s="75" t="s">
        <v>819</v>
      </c>
      <c r="D43" s="261" t="s">
        <v>815</v>
      </c>
      <c r="E43" s="261">
        <v>6</v>
      </c>
      <c r="F43" s="374">
        <v>187.6</v>
      </c>
      <c r="G43" s="11"/>
      <c r="H43" s="11"/>
    </row>
    <row r="44" spans="1:8" ht="16.5" customHeight="1">
      <c r="A44" s="248" t="s">
        <v>61</v>
      </c>
      <c r="B44" s="236" t="s">
        <v>546</v>
      </c>
      <c r="C44" s="212" t="s">
        <v>559</v>
      </c>
      <c r="D44" s="212" t="s">
        <v>566</v>
      </c>
      <c r="E44" s="212">
        <v>6</v>
      </c>
      <c r="F44" s="416">
        <v>190.03</v>
      </c>
      <c r="G44" s="11"/>
      <c r="H44" s="11"/>
    </row>
    <row r="45" spans="1:8" ht="16.5" customHeight="1">
      <c r="A45" s="248" t="s">
        <v>62</v>
      </c>
      <c r="B45" s="81" t="s">
        <v>436</v>
      </c>
      <c r="C45" s="68" t="s">
        <v>402</v>
      </c>
      <c r="D45" s="68" t="s">
        <v>402</v>
      </c>
      <c r="E45" s="68">
        <v>6</v>
      </c>
      <c r="F45" s="82">
        <v>190.83</v>
      </c>
      <c r="G45" s="11"/>
      <c r="H45" s="11"/>
    </row>
    <row r="46" spans="1:8" ht="16.5" customHeight="1">
      <c r="A46" s="248" t="s">
        <v>63</v>
      </c>
      <c r="B46" s="213" t="s">
        <v>782</v>
      </c>
      <c r="C46" s="75" t="s">
        <v>819</v>
      </c>
      <c r="D46" s="261" t="s">
        <v>810</v>
      </c>
      <c r="E46" s="261">
        <v>6</v>
      </c>
      <c r="F46" s="374">
        <v>191.02</v>
      </c>
      <c r="G46" s="11"/>
      <c r="H46" s="11"/>
    </row>
    <row r="47" spans="1:8" ht="16.5" customHeight="1">
      <c r="A47" s="248" t="s">
        <v>64</v>
      </c>
      <c r="B47" s="106" t="s">
        <v>760</v>
      </c>
      <c r="C47" s="75" t="s">
        <v>720</v>
      </c>
      <c r="D47" s="217" t="s">
        <v>720</v>
      </c>
      <c r="E47" s="76">
        <v>6</v>
      </c>
      <c r="F47" s="80">
        <v>196.69</v>
      </c>
      <c r="G47" s="11"/>
      <c r="H47" s="11"/>
    </row>
    <row r="48" spans="1:8" ht="16.5" customHeight="1">
      <c r="A48" s="248" t="s">
        <v>65</v>
      </c>
      <c r="B48" s="79" t="s">
        <v>474</v>
      </c>
      <c r="C48" s="68" t="s">
        <v>402</v>
      </c>
      <c r="D48" s="68" t="s">
        <v>403</v>
      </c>
      <c r="E48" s="68">
        <v>6</v>
      </c>
      <c r="F48" s="80">
        <v>199.27</v>
      </c>
      <c r="G48" s="11"/>
      <c r="H48" s="11"/>
    </row>
    <row r="49" spans="1:8" ht="16.5" customHeight="1">
      <c r="A49" s="248" t="s">
        <v>66</v>
      </c>
      <c r="B49" s="213" t="s">
        <v>867</v>
      </c>
      <c r="C49" s="75" t="s">
        <v>819</v>
      </c>
      <c r="D49" s="261" t="s">
        <v>846</v>
      </c>
      <c r="E49" s="261">
        <v>6</v>
      </c>
      <c r="F49" s="374">
        <v>205.55</v>
      </c>
      <c r="G49" s="11"/>
      <c r="H49" s="11"/>
    </row>
    <row r="50" spans="1:8" ht="16.5" customHeight="1">
      <c r="A50" s="248" t="s">
        <v>67</v>
      </c>
      <c r="B50" s="106" t="s">
        <v>761</v>
      </c>
      <c r="C50" s="75" t="s">
        <v>720</v>
      </c>
      <c r="D50" s="217" t="s">
        <v>721</v>
      </c>
      <c r="E50" s="68">
        <v>6</v>
      </c>
      <c r="F50" s="80">
        <v>206.7</v>
      </c>
      <c r="G50" s="11"/>
      <c r="H50" s="11"/>
    </row>
    <row r="51" spans="1:8" ht="16.5" customHeight="1">
      <c r="A51" s="248" t="s">
        <v>68</v>
      </c>
      <c r="B51" s="79" t="s">
        <v>417</v>
      </c>
      <c r="C51" s="68" t="s">
        <v>402</v>
      </c>
      <c r="D51" s="68" t="s">
        <v>402</v>
      </c>
      <c r="E51" s="76">
        <v>6</v>
      </c>
      <c r="F51" s="80">
        <v>211.04</v>
      </c>
      <c r="G51" s="11"/>
      <c r="H51" s="11"/>
    </row>
    <row r="52" spans="1:8" ht="16.5" customHeight="1">
      <c r="A52" s="248" t="s">
        <v>69</v>
      </c>
      <c r="B52" s="81" t="s">
        <v>475</v>
      </c>
      <c r="C52" s="68" t="s">
        <v>402</v>
      </c>
      <c r="D52" s="68" t="s">
        <v>409</v>
      </c>
      <c r="E52" s="68">
        <v>6</v>
      </c>
      <c r="F52" s="82">
        <v>213.25</v>
      </c>
      <c r="G52" s="11"/>
      <c r="H52" s="11"/>
    </row>
    <row r="53" spans="1:8" ht="16.5" customHeight="1">
      <c r="A53" s="248" t="s">
        <v>70</v>
      </c>
      <c r="B53" s="211" t="s">
        <v>527</v>
      </c>
      <c r="C53" s="212" t="s">
        <v>559</v>
      </c>
      <c r="D53" s="212" t="s">
        <v>559</v>
      </c>
      <c r="E53" s="212">
        <v>6</v>
      </c>
      <c r="F53" s="240">
        <v>216.74</v>
      </c>
      <c r="G53" s="11"/>
      <c r="H53" s="11"/>
    </row>
    <row r="54" spans="1:8" ht="16.5" customHeight="1">
      <c r="A54" s="248" t="s">
        <v>71</v>
      </c>
      <c r="B54" s="98" t="s">
        <v>354</v>
      </c>
      <c r="C54" s="78" t="s">
        <v>342</v>
      </c>
      <c r="D54" s="78" t="s">
        <v>355</v>
      </c>
      <c r="E54" s="75">
        <v>6</v>
      </c>
      <c r="F54" s="243">
        <v>218.44</v>
      </c>
      <c r="G54" s="11"/>
      <c r="H54" s="11"/>
    </row>
    <row r="55" spans="1:8" ht="16.5" customHeight="1">
      <c r="A55" s="248" t="s">
        <v>72</v>
      </c>
      <c r="B55" s="107" t="s">
        <v>374</v>
      </c>
      <c r="C55" s="78" t="s">
        <v>342</v>
      </c>
      <c r="D55" s="78" t="s">
        <v>345</v>
      </c>
      <c r="E55" s="119">
        <v>6</v>
      </c>
      <c r="F55" s="243">
        <v>219.85</v>
      </c>
      <c r="G55" s="11"/>
      <c r="H55" s="11"/>
    </row>
    <row r="56" spans="1:8" ht="16.5" customHeight="1">
      <c r="A56" s="248" t="s">
        <v>73</v>
      </c>
      <c r="B56" s="79" t="s">
        <v>457</v>
      </c>
      <c r="C56" s="68" t="s">
        <v>402</v>
      </c>
      <c r="D56" s="68" t="s">
        <v>402</v>
      </c>
      <c r="E56" s="68">
        <v>6</v>
      </c>
      <c r="F56" s="80">
        <v>222.44</v>
      </c>
      <c r="G56" s="11"/>
      <c r="H56" s="11"/>
    </row>
    <row r="57" spans="1:6" ht="15.75">
      <c r="A57" s="248" t="s">
        <v>74</v>
      </c>
      <c r="B57" s="213" t="s">
        <v>868</v>
      </c>
      <c r="C57" s="75" t="s">
        <v>819</v>
      </c>
      <c r="D57" s="261" t="s">
        <v>814</v>
      </c>
      <c r="E57" s="261">
        <v>6</v>
      </c>
      <c r="F57" s="374">
        <v>224.58</v>
      </c>
    </row>
    <row r="58" spans="1:6" ht="15.75">
      <c r="A58" s="248" t="s">
        <v>75</v>
      </c>
      <c r="B58" s="81" t="s">
        <v>476</v>
      </c>
      <c r="C58" s="68" t="s">
        <v>402</v>
      </c>
      <c r="D58" s="68" t="s">
        <v>403</v>
      </c>
      <c r="E58" s="68">
        <v>6</v>
      </c>
      <c r="F58" s="240">
        <v>228.19</v>
      </c>
    </row>
    <row r="59" spans="1:6" ht="15.75">
      <c r="A59" s="248" t="s">
        <v>76</v>
      </c>
      <c r="B59" s="236" t="s">
        <v>589</v>
      </c>
      <c r="C59" s="212" t="s">
        <v>559</v>
      </c>
      <c r="D59" s="212" t="s">
        <v>566</v>
      </c>
      <c r="E59" s="212">
        <v>6</v>
      </c>
      <c r="F59" s="240">
        <v>228.97</v>
      </c>
    </row>
    <row r="60" spans="1:6" ht="15.75">
      <c r="A60" s="248" t="s">
        <v>157</v>
      </c>
      <c r="B60" s="83" t="s">
        <v>477</v>
      </c>
      <c r="C60" s="68" t="s">
        <v>402</v>
      </c>
      <c r="D60" s="84" t="s">
        <v>403</v>
      </c>
      <c r="E60" s="68">
        <v>6</v>
      </c>
      <c r="F60" s="419">
        <v>234.54</v>
      </c>
    </row>
    <row r="61" spans="1:6" ht="15.75">
      <c r="A61" s="248" t="s">
        <v>158</v>
      </c>
      <c r="B61" s="213" t="s">
        <v>839</v>
      </c>
      <c r="C61" s="75" t="s">
        <v>819</v>
      </c>
      <c r="D61" s="261" t="s">
        <v>812</v>
      </c>
      <c r="E61" s="261">
        <v>6</v>
      </c>
      <c r="F61" s="374">
        <v>236.6</v>
      </c>
    </row>
    <row r="62" spans="1:6" ht="15.75">
      <c r="A62" s="248" t="s">
        <v>159</v>
      </c>
      <c r="B62" s="237" t="s">
        <v>544</v>
      </c>
      <c r="C62" s="212" t="s">
        <v>559</v>
      </c>
      <c r="D62" s="212" t="s">
        <v>607</v>
      </c>
      <c r="E62" s="212">
        <v>6</v>
      </c>
      <c r="F62" s="240">
        <v>237.55</v>
      </c>
    </row>
    <row r="63" spans="1:6" ht="15.75">
      <c r="A63" s="248" t="s">
        <v>160</v>
      </c>
      <c r="B63" s="79" t="s">
        <v>293</v>
      </c>
      <c r="C63" s="68" t="s">
        <v>9</v>
      </c>
      <c r="D63" s="68" t="s">
        <v>15</v>
      </c>
      <c r="E63" s="68">
        <v>6</v>
      </c>
      <c r="F63" s="80">
        <v>240.62</v>
      </c>
    </row>
    <row r="64" spans="1:6" ht="15.75">
      <c r="A64" s="248" t="s">
        <v>161</v>
      </c>
      <c r="B64" s="81" t="s">
        <v>404</v>
      </c>
      <c r="C64" s="68" t="s">
        <v>402</v>
      </c>
      <c r="D64" s="68" t="s">
        <v>405</v>
      </c>
      <c r="E64" s="68">
        <v>6</v>
      </c>
      <c r="F64" s="82">
        <v>245.53</v>
      </c>
    </row>
    <row r="65" spans="1:6" ht="15.75">
      <c r="A65" s="248" t="s">
        <v>162</v>
      </c>
      <c r="B65" s="213" t="s">
        <v>802</v>
      </c>
      <c r="C65" s="75" t="s">
        <v>819</v>
      </c>
      <c r="D65" s="261" t="s">
        <v>814</v>
      </c>
      <c r="E65" s="261">
        <v>6</v>
      </c>
      <c r="F65" s="374">
        <v>246.39</v>
      </c>
    </row>
    <row r="66" spans="1:6" ht="15.75">
      <c r="A66" s="248" t="s">
        <v>163</v>
      </c>
      <c r="B66" s="238" t="s">
        <v>635</v>
      </c>
      <c r="C66" s="212" t="s">
        <v>559</v>
      </c>
      <c r="D66" s="212" t="s">
        <v>561</v>
      </c>
      <c r="E66" s="212">
        <v>6</v>
      </c>
      <c r="F66" s="240">
        <v>248.77</v>
      </c>
    </row>
    <row r="67" spans="1:6" ht="15.75">
      <c r="A67" s="248" t="s">
        <v>164</v>
      </c>
      <c r="B67" s="213" t="s">
        <v>778</v>
      </c>
      <c r="C67" s="75" t="s">
        <v>819</v>
      </c>
      <c r="D67" s="261" t="s">
        <v>846</v>
      </c>
      <c r="E67" s="261">
        <v>6</v>
      </c>
      <c r="F67" s="374">
        <v>249.98</v>
      </c>
    </row>
    <row r="68" spans="1:6" ht="15.75">
      <c r="A68" s="248" t="s">
        <v>165</v>
      </c>
      <c r="B68" s="106" t="s">
        <v>762</v>
      </c>
      <c r="C68" s="75" t="s">
        <v>720</v>
      </c>
      <c r="D68" s="217" t="s">
        <v>719</v>
      </c>
      <c r="E68" s="68">
        <v>6</v>
      </c>
      <c r="F68" s="80">
        <v>251.97</v>
      </c>
    </row>
    <row r="69" spans="1:6" ht="15.75">
      <c r="A69" s="248" t="s">
        <v>166</v>
      </c>
      <c r="B69" s="213" t="s">
        <v>869</v>
      </c>
      <c r="C69" s="75" t="s">
        <v>819</v>
      </c>
      <c r="D69" s="261" t="s">
        <v>846</v>
      </c>
      <c r="E69" s="261">
        <v>6</v>
      </c>
      <c r="F69" s="374">
        <v>255.24</v>
      </c>
    </row>
    <row r="70" spans="1:6" ht="15.75">
      <c r="A70" s="248" t="s">
        <v>167</v>
      </c>
      <c r="B70" s="213" t="s">
        <v>773</v>
      </c>
      <c r="C70" s="75" t="s">
        <v>819</v>
      </c>
      <c r="D70" s="261" t="s">
        <v>811</v>
      </c>
      <c r="E70" s="261">
        <v>6</v>
      </c>
      <c r="F70" s="374">
        <v>256.74</v>
      </c>
    </row>
    <row r="71" spans="1:6" ht="15.75">
      <c r="A71" s="248" t="s">
        <v>168</v>
      </c>
      <c r="B71" s="74" t="s">
        <v>346</v>
      </c>
      <c r="C71" s="75" t="s">
        <v>342</v>
      </c>
      <c r="D71" s="119" t="s">
        <v>347</v>
      </c>
      <c r="E71" s="119">
        <v>6</v>
      </c>
      <c r="F71" s="243">
        <v>256.84</v>
      </c>
    </row>
    <row r="72" spans="1:6" ht="15.75">
      <c r="A72" s="248" t="s">
        <v>169</v>
      </c>
      <c r="B72" s="98" t="s">
        <v>375</v>
      </c>
      <c r="C72" s="99" t="s">
        <v>342</v>
      </c>
      <c r="D72" s="99" t="s">
        <v>350</v>
      </c>
      <c r="E72" s="75">
        <v>6</v>
      </c>
      <c r="F72" s="243">
        <v>259.37</v>
      </c>
    </row>
    <row r="73" spans="1:6" ht="15.75">
      <c r="A73" s="248" t="s">
        <v>170</v>
      </c>
      <c r="B73" s="213" t="s">
        <v>792</v>
      </c>
      <c r="C73" s="75" t="s">
        <v>819</v>
      </c>
      <c r="D73" s="261" t="s">
        <v>817</v>
      </c>
      <c r="E73" s="261">
        <v>6</v>
      </c>
      <c r="F73" s="374">
        <v>269.39</v>
      </c>
    </row>
    <row r="74" spans="1:6" ht="15.75">
      <c r="A74" s="248" t="s">
        <v>171</v>
      </c>
      <c r="B74" s="211" t="s">
        <v>584</v>
      </c>
      <c r="C74" s="212" t="s">
        <v>559</v>
      </c>
      <c r="D74" s="212" t="s">
        <v>559</v>
      </c>
      <c r="E74" s="212">
        <v>6</v>
      </c>
      <c r="F74" s="240">
        <v>271.26</v>
      </c>
    </row>
    <row r="75" spans="1:6" ht="15.75">
      <c r="A75" s="248" t="s">
        <v>172</v>
      </c>
      <c r="B75" s="106" t="s">
        <v>714</v>
      </c>
      <c r="C75" s="75" t="s">
        <v>720</v>
      </c>
      <c r="D75" s="217" t="s">
        <v>720</v>
      </c>
      <c r="E75" s="76">
        <v>6</v>
      </c>
      <c r="F75" s="80">
        <v>275.51</v>
      </c>
    </row>
    <row r="76" spans="1:6" ht="15.75">
      <c r="A76" s="248" t="s">
        <v>173</v>
      </c>
      <c r="B76" s="67" t="s">
        <v>557</v>
      </c>
      <c r="C76" s="68" t="s">
        <v>559</v>
      </c>
      <c r="D76" s="68" t="s">
        <v>566</v>
      </c>
      <c r="E76" s="68">
        <v>6</v>
      </c>
      <c r="F76" s="82">
        <v>278.91</v>
      </c>
    </row>
    <row r="77" spans="1:6" ht="15.75">
      <c r="A77" s="248" t="s">
        <v>174</v>
      </c>
      <c r="B77" s="213" t="s">
        <v>844</v>
      </c>
      <c r="C77" s="75" t="s">
        <v>819</v>
      </c>
      <c r="D77" s="261" t="s">
        <v>815</v>
      </c>
      <c r="E77" s="261">
        <v>6</v>
      </c>
      <c r="F77" s="374">
        <v>279.74</v>
      </c>
    </row>
    <row r="78" spans="1:6" ht="15.75">
      <c r="A78" s="248" t="s">
        <v>175</v>
      </c>
      <c r="B78" s="81" t="s">
        <v>478</v>
      </c>
      <c r="C78" s="68" t="s">
        <v>402</v>
      </c>
      <c r="D78" s="68" t="s">
        <v>405</v>
      </c>
      <c r="E78" s="68">
        <v>6</v>
      </c>
      <c r="F78" s="240">
        <v>280.51</v>
      </c>
    </row>
    <row r="79" spans="1:6" ht="15.75">
      <c r="A79" s="248" t="s">
        <v>176</v>
      </c>
      <c r="B79" s="81" t="s">
        <v>453</v>
      </c>
      <c r="C79" s="68" t="s">
        <v>402</v>
      </c>
      <c r="D79" s="68" t="s">
        <v>407</v>
      </c>
      <c r="E79" s="68">
        <v>6</v>
      </c>
      <c r="F79" s="82">
        <v>281.78</v>
      </c>
    </row>
    <row r="80" spans="1:6" ht="15.75">
      <c r="A80" s="248" t="s">
        <v>177</v>
      </c>
      <c r="B80" s="213" t="s">
        <v>820</v>
      </c>
      <c r="C80" s="75" t="s">
        <v>819</v>
      </c>
      <c r="D80" s="261" t="s">
        <v>814</v>
      </c>
      <c r="E80" s="261">
        <v>6</v>
      </c>
      <c r="F80" s="374">
        <v>283.11</v>
      </c>
    </row>
    <row r="81" spans="1:6" ht="15.75">
      <c r="A81" s="248" t="s">
        <v>178</v>
      </c>
      <c r="B81" s="213" t="s">
        <v>841</v>
      </c>
      <c r="C81" s="75" t="s">
        <v>819</v>
      </c>
      <c r="D81" s="261" t="s">
        <v>815</v>
      </c>
      <c r="E81" s="261">
        <v>6</v>
      </c>
      <c r="F81" s="374">
        <v>284.68</v>
      </c>
    </row>
    <row r="82" spans="1:6" ht="15.75">
      <c r="A82" s="248" t="s">
        <v>179</v>
      </c>
      <c r="B82" s="213" t="s">
        <v>805</v>
      </c>
      <c r="C82" s="75" t="s">
        <v>819</v>
      </c>
      <c r="D82" s="261" t="s">
        <v>814</v>
      </c>
      <c r="E82" s="261">
        <v>6</v>
      </c>
      <c r="F82" s="374">
        <v>286.21</v>
      </c>
    </row>
    <row r="83" spans="1:6" ht="15.75">
      <c r="A83" s="248" t="s">
        <v>180</v>
      </c>
      <c r="B83" s="213" t="s">
        <v>870</v>
      </c>
      <c r="C83" s="75" t="s">
        <v>819</v>
      </c>
      <c r="D83" s="261" t="s">
        <v>810</v>
      </c>
      <c r="E83" s="261">
        <v>6</v>
      </c>
      <c r="F83" s="374">
        <v>288.39</v>
      </c>
    </row>
    <row r="84" spans="1:6" ht="15.75">
      <c r="A84" s="248" t="s">
        <v>181</v>
      </c>
      <c r="B84" s="77" t="s">
        <v>636</v>
      </c>
      <c r="C84" s="68" t="s">
        <v>559</v>
      </c>
      <c r="D84" s="38" t="s">
        <v>562</v>
      </c>
      <c r="E84" s="68">
        <v>6</v>
      </c>
      <c r="F84" s="240">
        <v>289.34</v>
      </c>
    </row>
    <row r="85" spans="1:6" ht="15.75">
      <c r="A85" s="248" t="s">
        <v>182</v>
      </c>
      <c r="B85" s="74" t="s">
        <v>14</v>
      </c>
      <c r="C85" s="75" t="s">
        <v>9</v>
      </c>
      <c r="D85" s="119" t="s">
        <v>15</v>
      </c>
      <c r="E85" s="68">
        <v>6</v>
      </c>
      <c r="F85" s="240">
        <v>295.36</v>
      </c>
    </row>
    <row r="86" spans="1:6" ht="15.75">
      <c r="A86" s="248" t="s">
        <v>183</v>
      </c>
      <c r="B86" s="213" t="s">
        <v>833</v>
      </c>
      <c r="C86" s="75" t="s">
        <v>819</v>
      </c>
      <c r="D86" s="261" t="s">
        <v>810</v>
      </c>
      <c r="E86" s="261">
        <v>6</v>
      </c>
      <c r="F86" s="374">
        <v>295.7</v>
      </c>
    </row>
    <row r="87" spans="1:6" ht="15.75">
      <c r="A87" s="248" t="s">
        <v>184</v>
      </c>
      <c r="B87" s="94" t="s">
        <v>438</v>
      </c>
      <c r="C87" s="68" t="s">
        <v>402</v>
      </c>
      <c r="D87" s="68" t="s">
        <v>407</v>
      </c>
      <c r="E87" s="68">
        <v>6</v>
      </c>
      <c r="F87" s="418">
        <v>296.76</v>
      </c>
    </row>
    <row r="88" spans="1:6" ht="15.75">
      <c r="A88" s="248" t="s">
        <v>185</v>
      </c>
      <c r="B88" s="237" t="s">
        <v>622</v>
      </c>
      <c r="C88" s="68" t="s">
        <v>559</v>
      </c>
      <c r="D88" s="212" t="s">
        <v>560</v>
      </c>
      <c r="E88" s="68">
        <v>6</v>
      </c>
      <c r="F88" s="240">
        <v>297.4</v>
      </c>
    </row>
    <row r="89" spans="1:6" ht="15.75">
      <c r="A89" s="248" t="s">
        <v>186</v>
      </c>
      <c r="B89" s="81" t="s">
        <v>442</v>
      </c>
      <c r="C89" s="68" t="s">
        <v>402</v>
      </c>
      <c r="D89" s="68" t="s">
        <v>411</v>
      </c>
      <c r="E89" s="68">
        <v>6</v>
      </c>
      <c r="F89" s="82">
        <v>300.72</v>
      </c>
    </row>
    <row r="90" spans="1:6" ht="15.75">
      <c r="A90" s="248" t="s">
        <v>187</v>
      </c>
      <c r="B90" s="213" t="s">
        <v>832</v>
      </c>
      <c r="C90" s="75" t="s">
        <v>819</v>
      </c>
      <c r="D90" s="261" t="s">
        <v>846</v>
      </c>
      <c r="E90" s="261">
        <v>6</v>
      </c>
      <c r="F90" s="374">
        <v>301.77</v>
      </c>
    </row>
    <row r="91" spans="1:6" ht="15.75">
      <c r="A91" s="248" t="s">
        <v>188</v>
      </c>
      <c r="B91" s="213" t="s">
        <v>842</v>
      </c>
      <c r="C91" s="75" t="s">
        <v>819</v>
      </c>
      <c r="D91" s="261" t="s">
        <v>845</v>
      </c>
      <c r="E91" s="261">
        <v>6</v>
      </c>
      <c r="F91" s="374">
        <v>303.63</v>
      </c>
    </row>
    <row r="92" spans="1:6" ht="15.75">
      <c r="A92" s="248" t="s">
        <v>189</v>
      </c>
      <c r="B92" s="219" t="s">
        <v>634</v>
      </c>
      <c r="C92" s="76" t="s">
        <v>559</v>
      </c>
      <c r="D92" s="68" t="s">
        <v>566</v>
      </c>
      <c r="E92" s="68">
        <v>6</v>
      </c>
      <c r="F92" s="111">
        <v>304.86</v>
      </c>
    </row>
    <row r="93" spans="1:6" ht="15.75">
      <c r="A93" s="248" t="s">
        <v>190</v>
      </c>
      <c r="B93" s="211" t="s">
        <v>637</v>
      </c>
      <c r="C93" s="68" t="s">
        <v>559</v>
      </c>
      <c r="D93" s="68" t="s">
        <v>564</v>
      </c>
      <c r="E93" s="68">
        <v>6</v>
      </c>
      <c r="F93" s="240">
        <v>305.51</v>
      </c>
    </row>
    <row r="94" spans="1:6" ht="15.75">
      <c r="A94" s="248" t="s">
        <v>191</v>
      </c>
      <c r="B94" s="85" t="s">
        <v>596</v>
      </c>
      <c r="C94" s="68" t="s">
        <v>559</v>
      </c>
      <c r="D94" s="38" t="s">
        <v>561</v>
      </c>
      <c r="E94" s="68">
        <v>6</v>
      </c>
      <c r="F94" s="240">
        <v>307.12</v>
      </c>
    </row>
    <row r="95" spans="1:6" ht="15.75">
      <c r="A95" s="248" t="s">
        <v>192</v>
      </c>
      <c r="B95" s="93" t="s">
        <v>624</v>
      </c>
      <c r="C95" s="68" t="s">
        <v>559</v>
      </c>
      <c r="D95" s="68" t="s">
        <v>566</v>
      </c>
      <c r="E95" s="68">
        <v>6</v>
      </c>
      <c r="F95" s="82">
        <v>307.95</v>
      </c>
    </row>
    <row r="96" spans="1:6" ht="15.75">
      <c r="A96" s="248" t="s">
        <v>193</v>
      </c>
      <c r="B96" s="213" t="s">
        <v>836</v>
      </c>
      <c r="C96" s="75" t="s">
        <v>819</v>
      </c>
      <c r="D96" s="261" t="s">
        <v>817</v>
      </c>
      <c r="E96" s="261">
        <v>6</v>
      </c>
      <c r="F96" s="374">
        <v>325.53</v>
      </c>
    </row>
    <row r="97" spans="1:6" ht="15.75">
      <c r="A97" s="248" t="s">
        <v>194</v>
      </c>
      <c r="B97" s="94" t="s">
        <v>646</v>
      </c>
      <c r="C97" s="68" t="s">
        <v>559</v>
      </c>
      <c r="D97" s="68" t="s">
        <v>565</v>
      </c>
      <c r="E97" s="68">
        <v>6</v>
      </c>
      <c r="F97" s="418">
        <v>326.23</v>
      </c>
    </row>
    <row r="98" spans="1:6" ht="15.75">
      <c r="A98" s="248" t="s">
        <v>195</v>
      </c>
      <c r="B98" s="142" t="s">
        <v>641</v>
      </c>
      <c r="C98" s="68" t="s">
        <v>559</v>
      </c>
      <c r="D98" s="68" t="s">
        <v>559</v>
      </c>
      <c r="E98" s="68">
        <v>6</v>
      </c>
      <c r="F98" s="240">
        <v>334.41</v>
      </c>
    </row>
    <row r="99" spans="1:6" ht="15.75">
      <c r="A99" s="248" t="s">
        <v>196</v>
      </c>
      <c r="B99" s="213" t="s">
        <v>848</v>
      </c>
      <c r="C99" s="75" t="s">
        <v>819</v>
      </c>
      <c r="D99" s="261" t="s">
        <v>814</v>
      </c>
      <c r="E99" s="261">
        <v>6</v>
      </c>
      <c r="F99" s="374">
        <v>339.2</v>
      </c>
    </row>
    <row r="100" spans="1:6" ht="15.75">
      <c r="A100" s="248" t="s">
        <v>197</v>
      </c>
      <c r="B100" s="81" t="s">
        <v>471</v>
      </c>
      <c r="C100" s="68" t="s">
        <v>402</v>
      </c>
      <c r="D100" s="68" t="s">
        <v>411</v>
      </c>
      <c r="E100" s="68">
        <v>6</v>
      </c>
      <c r="F100" s="82">
        <v>344.07</v>
      </c>
    </row>
    <row r="101" spans="1:6" ht="15.75">
      <c r="A101" s="248" t="s">
        <v>198</v>
      </c>
      <c r="B101" s="142" t="s">
        <v>640</v>
      </c>
      <c r="C101" s="68" t="s">
        <v>559</v>
      </c>
      <c r="D101" s="38" t="s">
        <v>561</v>
      </c>
      <c r="E101" s="68">
        <v>6</v>
      </c>
      <c r="F101" s="240">
        <v>344.42</v>
      </c>
    </row>
    <row r="102" spans="1:6" ht="15.75">
      <c r="A102" s="248" t="s">
        <v>199</v>
      </c>
      <c r="B102" s="85" t="s">
        <v>532</v>
      </c>
      <c r="C102" s="68" t="s">
        <v>559</v>
      </c>
      <c r="D102" s="68" t="s">
        <v>559</v>
      </c>
      <c r="E102" s="68">
        <v>6</v>
      </c>
      <c r="F102" s="82">
        <v>345.09</v>
      </c>
    </row>
    <row r="103" spans="1:6" ht="15.75">
      <c r="A103" s="248" t="s">
        <v>200</v>
      </c>
      <c r="B103" s="213" t="s">
        <v>793</v>
      </c>
      <c r="C103" s="75" t="s">
        <v>819</v>
      </c>
      <c r="D103" s="261" t="s">
        <v>811</v>
      </c>
      <c r="E103" s="261">
        <v>6</v>
      </c>
      <c r="F103" s="374">
        <v>348.02</v>
      </c>
    </row>
    <row r="104" spans="1:6" ht="15.75">
      <c r="A104" s="248" t="s">
        <v>201</v>
      </c>
      <c r="B104" s="81" t="s">
        <v>577</v>
      </c>
      <c r="C104" s="68" t="s">
        <v>559</v>
      </c>
      <c r="D104" s="68" t="s">
        <v>565</v>
      </c>
      <c r="E104" s="68">
        <v>6</v>
      </c>
      <c r="F104" s="82">
        <v>349.5</v>
      </c>
    </row>
    <row r="105" spans="1:6" ht="15.75">
      <c r="A105" s="248" t="s">
        <v>202</v>
      </c>
      <c r="B105" s="67" t="s">
        <v>623</v>
      </c>
      <c r="C105" s="68" t="s">
        <v>559</v>
      </c>
      <c r="D105" s="68" t="s">
        <v>567</v>
      </c>
      <c r="E105" s="68">
        <v>6</v>
      </c>
      <c r="F105" s="82">
        <v>352.99</v>
      </c>
    </row>
    <row r="106" spans="1:6" ht="15.75">
      <c r="A106" s="248" t="s">
        <v>203</v>
      </c>
      <c r="B106" s="213" t="s">
        <v>823</v>
      </c>
      <c r="C106" s="75" t="s">
        <v>819</v>
      </c>
      <c r="D106" s="261" t="s">
        <v>810</v>
      </c>
      <c r="E106" s="261">
        <v>6</v>
      </c>
      <c r="F106" s="374">
        <v>353.14</v>
      </c>
    </row>
    <row r="107" spans="1:6" ht="15.75">
      <c r="A107" s="248" t="s">
        <v>204</v>
      </c>
      <c r="B107" s="81" t="s">
        <v>292</v>
      </c>
      <c r="C107" s="68" t="s">
        <v>9</v>
      </c>
      <c r="D107" s="68" t="s">
        <v>15</v>
      </c>
      <c r="E107" s="76">
        <v>6</v>
      </c>
      <c r="F107" s="80">
        <v>353.79</v>
      </c>
    </row>
    <row r="108" spans="1:6" ht="15.75">
      <c r="A108" s="248" t="s">
        <v>205</v>
      </c>
      <c r="B108" s="81" t="s">
        <v>449</v>
      </c>
      <c r="C108" s="68" t="s">
        <v>402</v>
      </c>
      <c r="D108" s="68" t="s">
        <v>403</v>
      </c>
      <c r="E108" s="76">
        <v>6</v>
      </c>
      <c r="F108" s="82">
        <v>357.71</v>
      </c>
    </row>
    <row r="109" spans="1:6" ht="15.75">
      <c r="A109" s="248" t="s">
        <v>206</v>
      </c>
      <c r="B109" s="81" t="s">
        <v>588</v>
      </c>
      <c r="C109" s="68" t="s">
        <v>559</v>
      </c>
      <c r="D109" s="68" t="s">
        <v>607</v>
      </c>
      <c r="E109" s="68">
        <v>6</v>
      </c>
      <c r="F109" s="240">
        <v>364.71</v>
      </c>
    </row>
    <row r="110" spans="1:6" ht="15.75">
      <c r="A110" s="248" t="s">
        <v>207</v>
      </c>
      <c r="B110" s="81" t="s">
        <v>445</v>
      </c>
      <c r="C110" s="68" t="s">
        <v>402</v>
      </c>
      <c r="D110" s="68" t="s">
        <v>409</v>
      </c>
      <c r="E110" s="68">
        <v>6</v>
      </c>
      <c r="F110" s="82">
        <v>366.72</v>
      </c>
    </row>
    <row r="111" spans="1:6" ht="15.75">
      <c r="A111" s="248" t="s">
        <v>208</v>
      </c>
      <c r="B111" s="79" t="s">
        <v>627</v>
      </c>
      <c r="C111" s="68" t="s">
        <v>559</v>
      </c>
      <c r="D111" s="68" t="s">
        <v>565</v>
      </c>
      <c r="E111" s="68">
        <v>6</v>
      </c>
      <c r="F111" s="80">
        <v>374.85</v>
      </c>
    </row>
    <row r="112" spans="1:6" ht="15.75">
      <c r="A112" s="248" t="s">
        <v>209</v>
      </c>
      <c r="B112" s="81" t="s">
        <v>639</v>
      </c>
      <c r="C112" s="68" t="s">
        <v>559</v>
      </c>
      <c r="D112" s="68" t="s">
        <v>607</v>
      </c>
      <c r="E112" s="76">
        <v>6</v>
      </c>
      <c r="F112" s="240">
        <v>375.24</v>
      </c>
    </row>
    <row r="113" spans="1:6" ht="15.75">
      <c r="A113" s="248" t="s">
        <v>210</v>
      </c>
      <c r="B113" s="77" t="s">
        <v>645</v>
      </c>
      <c r="C113" s="68" t="s">
        <v>559</v>
      </c>
      <c r="D113" s="38" t="s">
        <v>562</v>
      </c>
      <c r="E113" s="76">
        <v>6</v>
      </c>
      <c r="F113" s="240">
        <v>379.76</v>
      </c>
    </row>
    <row r="114" spans="1:6" ht="15.75">
      <c r="A114" s="248" t="s">
        <v>211</v>
      </c>
      <c r="B114" s="67" t="s">
        <v>647</v>
      </c>
      <c r="C114" s="68" t="s">
        <v>559</v>
      </c>
      <c r="D114" s="68" t="s">
        <v>566</v>
      </c>
      <c r="E114" s="68">
        <v>6</v>
      </c>
      <c r="F114" s="82">
        <v>380.33</v>
      </c>
    </row>
    <row r="115" spans="1:6" ht="15.75">
      <c r="A115" s="248" t="s">
        <v>212</v>
      </c>
      <c r="B115" s="237" t="s">
        <v>648</v>
      </c>
      <c r="C115" s="68" t="s">
        <v>559</v>
      </c>
      <c r="D115" s="212" t="s">
        <v>560</v>
      </c>
      <c r="E115" s="76">
        <v>6</v>
      </c>
      <c r="F115" s="240">
        <v>388.16</v>
      </c>
    </row>
    <row r="116" spans="1:6" ht="15.75">
      <c r="A116" s="248" t="s">
        <v>213</v>
      </c>
      <c r="B116" s="213" t="s">
        <v>781</v>
      </c>
      <c r="C116" s="75" t="s">
        <v>819</v>
      </c>
      <c r="D116" s="261" t="s">
        <v>814</v>
      </c>
      <c r="E116" s="261">
        <v>6</v>
      </c>
      <c r="F116" s="374">
        <v>394.03</v>
      </c>
    </row>
    <row r="117" spans="1:6" ht="15.75">
      <c r="A117" s="248" t="s">
        <v>214</v>
      </c>
      <c r="B117" s="67" t="s">
        <v>585</v>
      </c>
      <c r="C117" s="68" t="s">
        <v>559</v>
      </c>
      <c r="D117" s="68" t="s">
        <v>567</v>
      </c>
      <c r="E117" s="68">
        <v>6</v>
      </c>
      <c r="F117" s="82">
        <v>394.06</v>
      </c>
    </row>
    <row r="118" spans="1:6" ht="15.75">
      <c r="A118" s="248" t="s">
        <v>215</v>
      </c>
      <c r="B118" s="67" t="s">
        <v>649</v>
      </c>
      <c r="C118" s="68" t="s">
        <v>559</v>
      </c>
      <c r="D118" s="68" t="s">
        <v>559</v>
      </c>
      <c r="E118" s="68">
        <v>6</v>
      </c>
      <c r="F118" s="82">
        <v>397.35</v>
      </c>
    </row>
    <row r="119" spans="1:6" ht="15.75">
      <c r="A119" s="248" t="s">
        <v>216</v>
      </c>
      <c r="B119" s="85" t="s">
        <v>601</v>
      </c>
      <c r="C119" s="68" t="s">
        <v>559</v>
      </c>
      <c r="D119" s="38" t="s">
        <v>561</v>
      </c>
      <c r="E119" s="76">
        <v>6</v>
      </c>
      <c r="F119" s="240">
        <v>398.16</v>
      </c>
    </row>
    <row r="120" spans="1:6" ht="15.75">
      <c r="A120" s="248" t="s">
        <v>217</v>
      </c>
      <c r="B120" s="213" t="s">
        <v>871</v>
      </c>
      <c r="C120" s="75" t="s">
        <v>819</v>
      </c>
      <c r="D120" s="261" t="s">
        <v>814</v>
      </c>
      <c r="E120" s="261">
        <v>6</v>
      </c>
      <c r="F120" s="374">
        <v>413.65</v>
      </c>
    </row>
    <row r="121" spans="1:6" ht="15.75">
      <c r="A121" s="248" t="s">
        <v>218</v>
      </c>
      <c r="B121" s="213" t="s">
        <v>835</v>
      </c>
      <c r="C121" s="75" t="s">
        <v>819</v>
      </c>
      <c r="D121" s="261" t="s">
        <v>815</v>
      </c>
      <c r="E121" s="261">
        <v>6</v>
      </c>
      <c r="F121" s="374">
        <v>415.7</v>
      </c>
    </row>
    <row r="122" spans="1:6" ht="15.75">
      <c r="A122" s="248" t="s">
        <v>219</v>
      </c>
      <c r="B122" s="213" t="s">
        <v>771</v>
      </c>
      <c r="C122" s="75" t="s">
        <v>819</v>
      </c>
      <c r="D122" s="261" t="s">
        <v>810</v>
      </c>
      <c r="E122" s="261">
        <v>6</v>
      </c>
      <c r="F122" s="374">
        <v>428.01</v>
      </c>
    </row>
    <row r="123" spans="1:6" ht="15.75">
      <c r="A123" s="248" t="s">
        <v>220</v>
      </c>
      <c r="B123" s="213" t="s">
        <v>780</v>
      </c>
      <c r="C123" s="75" t="s">
        <v>819</v>
      </c>
      <c r="D123" s="261" t="s">
        <v>814</v>
      </c>
      <c r="E123" s="261">
        <v>6</v>
      </c>
      <c r="F123" s="374">
        <v>439.67</v>
      </c>
    </row>
    <row r="124" spans="1:6" ht="15.75">
      <c r="A124" s="248" t="s">
        <v>221</v>
      </c>
      <c r="B124" s="81" t="s">
        <v>419</v>
      </c>
      <c r="C124" s="68" t="s">
        <v>402</v>
      </c>
      <c r="D124" s="68" t="s">
        <v>407</v>
      </c>
      <c r="E124" s="68">
        <v>6</v>
      </c>
      <c r="F124" s="82">
        <v>452.22</v>
      </c>
    </row>
    <row r="125" spans="1:6" ht="15.75">
      <c r="A125" s="248" t="s">
        <v>222</v>
      </c>
      <c r="B125" s="81" t="s">
        <v>431</v>
      </c>
      <c r="C125" s="68" t="s">
        <v>402</v>
      </c>
      <c r="D125" s="68" t="s">
        <v>402</v>
      </c>
      <c r="E125" s="68">
        <v>6</v>
      </c>
      <c r="F125" s="82">
        <v>469.16</v>
      </c>
    </row>
    <row r="126" spans="1:6" ht="15.75">
      <c r="A126" s="248" t="s">
        <v>223</v>
      </c>
      <c r="B126" s="81" t="s">
        <v>460</v>
      </c>
      <c r="C126" s="68" t="s">
        <v>402</v>
      </c>
      <c r="D126" s="68" t="s">
        <v>411</v>
      </c>
      <c r="E126" s="68">
        <v>6</v>
      </c>
      <c r="F126" s="82">
        <v>472.89</v>
      </c>
    </row>
    <row r="127" spans="1:6" ht="15.75">
      <c r="A127" s="248" t="s">
        <v>224</v>
      </c>
      <c r="B127" s="213" t="s">
        <v>772</v>
      </c>
      <c r="C127" s="75" t="s">
        <v>819</v>
      </c>
      <c r="D127" s="261" t="s">
        <v>808</v>
      </c>
      <c r="E127" s="261">
        <v>6</v>
      </c>
      <c r="F127" s="374">
        <v>517.07</v>
      </c>
    </row>
    <row r="128" spans="1:6" ht="15.75">
      <c r="A128" s="248" t="s">
        <v>225</v>
      </c>
      <c r="B128" s="94" t="s">
        <v>425</v>
      </c>
      <c r="C128" s="68" t="s">
        <v>402</v>
      </c>
      <c r="D128" s="68" t="s">
        <v>403</v>
      </c>
      <c r="E128" s="68">
        <v>6</v>
      </c>
      <c r="F128" s="418">
        <v>519.12</v>
      </c>
    </row>
    <row r="129" spans="1:6" ht="15.75">
      <c r="A129" s="248" t="s">
        <v>226</v>
      </c>
      <c r="B129" s="74" t="s">
        <v>147</v>
      </c>
      <c r="C129" s="75" t="s">
        <v>9</v>
      </c>
      <c r="D129" s="75" t="s">
        <v>15</v>
      </c>
      <c r="E129" s="68">
        <v>6</v>
      </c>
      <c r="F129" s="240">
        <v>531.46</v>
      </c>
    </row>
    <row r="130" spans="1:6" ht="15.75">
      <c r="A130" s="248" t="s">
        <v>227</v>
      </c>
      <c r="B130" s="81" t="s">
        <v>479</v>
      </c>
      <c r="C130" s="68" t="s">
        <v>402</v>
      </c>
      <c r="D130" s="68" t="s">
        <v>411</v>
      </c>
      <c r="E130" s="68">
        <v>6</v>
      </c>
      <c r="F130" s="240">
        <v>536.22</v>
      </c>
    </row>
    <row r="131" spans="1:6" ht="15.75">
      <c r="A131" s="248" t="s">
        <v>228</v>
      </c>
      <c r="B131" s="383" t="s">
        <v>803</v>
      </c>
      <c r="C131" s="75" t="s">
        <v>819</v>
      </c>
      <c r="D131" s="261" t="s">
        <v>818</v>
      </c>
      <c r="E131" s="261">
        <v>6</v>
      </c>
      <c r="F131" s="374">
        <v>545.42</v>
      </c>
    </row>
    <row r="132" spans="1:6" ht="15.75">
      <c r="A132" s="248" t="s">
        <v>229</v>
      </c>
      <c r="B132" s="94" t="s">
        <v>472</v>
      </c>
      <c r="C132" s="68" t="s">
        <v>402</v>
      </c>
      <c r="D132" s="68" t="s">
        <v>402</v>
      </c>
      <c r="E132" s="68">
        <v>6</v>
      </c>
      <c r="F132" s="418">
        <v>579.21</v>
      </c>
    </row>
    <row r="133" spans="1:6" ht="15.75">
      <c r="A133" s="248" t="s">
        <v>230</v>
      </c>
      <c r="B133" s="81" t="s">
        <v>430</v>
      </c>
      <c r="C133" s="68" t="s">
        <v>402</v>
      </c>
      <c r="D133" s="68" t="s">
        <v>402</v>
      </c>
      <c r="E133" s="68">
        <v>6</v>
      </c>
      <c r="F133" s="82">
        <v>585.72</v>
      </c>
    </row>
    <row r="134" spans="1:6" ht="15.75">
      <c r="A134" s="248" t="s">
        <v>231</v>
      </c>
      <c r="B134" s="79" t="s">
        <v>480</v>
      </c>
      <c r="C134" s="68" t="s">
        <v>402</v>
      </c>
      <c r="D134" s="68" t="s">
        <v>411</v>
      </c>
      <c r="E134" s="68">
        <v>6</v>
      </c>
      <c r="F134" s="80">
        <v>592.5</v>
      </c>
    </row>
    <row r="135" spans="1:6" ht="15.75">
      <c r="A135" s="248" t="s">
        <v>232</v>
      </c>
      <c r="B135" s="94" t="s">
        <v>481</v>
      </c>
      <c r="C135" s="68" t="s">
        <v>402</v>
      </c>
      <c r="D135" s="68" t="s">
        <v>411</v>
      </c>
      <c r="E135" s="68">
        <v>6</v>
      </c>
      <c r="F135" s="418">
        <v>624.22</v>
      </c>
    </row>
    <row r="136" spans="1:6" ht="15.75">
      <c r="A136" s="248" t="s">
        <v>233</v>
      </c>
      <c r="B136" s="213" t="s">
        <v>831</v>
      </c>
      <c r="C136" s="75" t="s">
        <v>819</v>
      </c>
      <c r="D136" s="261" t="s">
        <v>815</v>
      </c>
      <c r="E136" s="261">
        <v>6</v>
      </c>
      <c r="F136" s="374">
        <v>724.22</v>
      </c>
    </row>
    <row r="137" spans="1:6" ht="15.75">
      <c r="A137" s="248" t="s">
        <v>234</v>
      </c>
      <c r="B137" s="81" t="s">
        <v>439</v>
      </c>
      <c r="C137" s="68" t="s">
        <v>402</v>
      </c>
      <c r="D137" s="68" t="s">
        <v>411</v>
      </c>
      <c r="E137" s="68">
        <v>6</v>
      </c>
      <c r="F137" s="82">
        <v>876.58</v>
      </c>
    </row>
  </sheetData>
  <sheetProtection/>
  <mergeCells count="1">
    <mergeCell ref="A1:F2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A.Pradzynski</dc:creator>
  <cp:keywords/>
  <dc:description/>
  <cp:lastModifiedBy>PZHGP</cp:lastModifiedBy>
  <cp:lastPrinted>2017-09-22T18:12:10Z</cp:lastPrinted>
  <dcterms:created xsi:type="dcterms:W3CDTF">2008-08-22T09:54:25Z</dcterms:created>
  <dcterms:modified xsi:type="dcterms:W3CDTF">2017-10-16T17:12:32Z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7b012e09-804c-4c92-af9b-eb6876fd0bb8</vt:lpwstr>
  </property>
</Properties>
</file>